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pivotTables/pivotTable2.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3.xml" ContentType="application/vnd.openxmlformats-officedocument.spreadsheetml.pivotTab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4.xml" ContentType="application/vnd.openxmlformats-officedocument.spreadsheetml.pivotTab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hidePivotFieldList="1" defaultThemeVersion="166925"/>
  <mc:AlternateContent xmlns:mc="http://schemas.openxmlformats.org/markup-compatibility/2006">
    <mc:Choice Requires="x15">
      <x15ac:absPath xmlns:x15ac="http://schemas.microsoft.com/office/spreadsheetml/2010/11/ac" url="T:\Jobs\504409 - IPF Costing Energy Efficiency Improvements\05 Reports\5.2 Output Excel\"/>
    </mc:Choice>
  </mc:AlternateContent>
  <xr:revisionPtr revIDLastSave="0" documentId="13_ncr:1_{DAFD1483-66B0-49D2-87FD-EB26CF8F9FDD}" xr6:coauthVersionLast="47" xr6:coauthVersionMax="47" xr10:uidLastSave="{00000000-0000-0000-0000-000000000000}"/>
  <workbookProtection workbookAlgorithmName="SHA-512" workbookHashValue="ID5KVKG1nc7rACYX8qv3VDRQ8lwGROJdyRF0csEw6TmwYprfPAPWHzvPpu5vpp36N6lbUgY3VVB2yI/R2XAU9A==" workbookSaltValue="beyGqARJrrLPDQbZc0kXLg==" workbookSpinCount="100000" lockStructure="1"/>
  <bookViews>
    <workbookView xWindow="-120" yWindow="-120" windowWidth="38640" windowHeight="21120" tabRatio="854" xr2:uid="{B3AF059D-A6D9-42EB-BC4C-83C81E6ABC81}"/>
  </bookViews>
  <sheets>
    <sheet name="Title" sheetId="14" r:id="rId1"/>
    <sheet name="Dashboard" sheetId="25" r:id="rId2"/>
    <sheet name="BTR Dashboard" sheetId="40" r:id="rId3"/>
    <sheet name="Package References" sheetId="32" r:id="rId4"/>
    <sheet name="Inputs" sheetId="26" r:id="rId5"/>
    <sheet name="Combined Pivots-energy pathway" sheetId="24" state="hidden" r:id="rId6"/>
    <sheet name="Combined Pivot-carbon pathway" sheetId="27" state="hidden" r:id="rId7"/>
    <sheet name="BTR Pivots" sheetId="41" state="hidden" r:id="rId8"/>
    <sheet name="Combined pivot-epc score" sheetId="28" state="hidden" r:id="rId9"/>
    <sheet name="Office 1" sheetId="36" r:id="rId10"/>
    <sheet name="Office 2" sheetId="37" r:id="rId11"/>
    <sheet name="Retail Shopping Centre " sheetId="33" r:id="rId12"/>
    <sheet name="Retail Warehouse" sheetId="34" r:id="rId13"/>
    <sheet name="Logistics" sheetId="35" r:id="rId14"/>
    <sheet name="PBSA" sheetId="38" r:id="rId15"/>
    <sheet name="BTR" sheetId="39" r:id="rId16"/>
  </sheets>
  <externalReferences>
    <externalReference r:id="rId17"/>
  </externalReferences>
  <definedNames>
    <definedName name="Assumptions_Sheet">'[1]Energy prices'!#REF!</definedName>
    <definedName name="buildingTypes">#REF!</definedName>
    <definedName name="Element_List">OFFSET(#REF!,1,0,#REF!,1)</definedName>
    <definedName name="_xlnm.Print_Area" localSheetId="15">BTR!$B$1:$I$43</definedName>
    <definedName name="_xlnm.Print_Area" localSheetId="10">'Office 2'!$B$2:$M$37</definedName>
    <definedName name="_xlnm.Print_Area" localSheetId="14">PBSA!$A$1:$H$39</definedName>
    <definedName name="_xlnm.Print_Area" localSheetId="0">Title!$A$1:$J$29</definedName>
    <definedName name="rangeLearningRates">#REF!</definedName>
    <definedName name="sheetList">OFFSET(#REF!,0,0,#REF!,1)</definedName>
    <definedName name="Slicer_Building_typology">#N/A</definedName>
    <definedName name="Slicer_Improvement_Options">#N/A</definedName>
    <definedName name="Slicer_Improvement_Options2">#N/A</definedName>
    <definedName name="table1">#REF!</definedName>
  </definedNames>
  <calcPr calcId="191029"/>
  <pivotCaches>
    <pivotCache cacheId="0" r:id="rId18"/>
    <pivotCache cacheId="1" r:id="rId19"/>
  </pivotCaches>
  <extLst>
    <ext xmlns:x14="http://schemas.microsoft.com/office/spreadsheetml/2009/9/main" uri="{BBE1A952-AA13-448e-AADC-164F8A28A991}">
      <x14:slicerCaches>
        <x14:slicerCache r:id="rId20"/>
        <x14:slicerCache r:id="rId21"/>
        <x14:slicerCache r:id="rId2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39" l="1"/>
  <c r="D20" i="39"/>
  <c r="E20" i="39" s="1"/>
  <c r="F20" i="39" s="1"/>
  <c r="I12" i="39"/>
  <c r="D12" i="39"/>
  <c r="E12" i="39" s="1"/>
  <c r="F12" i="39" s="1"/>
  <c r="G12" i="39" s="1"/>
  <c r="H12" i="39" s="1"/>
  <c r="H12" i="38"/>
  <c r="D12" i="38"/>
  <c r="E12" i="38" s="1"/>
  <c r="F12" i="38" s="1"/>
  <c r="G12" i="38" s="1"/>
  <c r="G9" i="38"/>
  <c r="F9" i="38"/>
  <c r="E9" i="38"/>
  <c r="D9" i="38"/>
  <c r="M34" i="37"/>
  <c r="M33" i="37"/>
  <c r="J33" i="37"/>
  <c r="K33" i="37" s="1"/>
  <c r="I33" i="37"/>
  <c r="L33" i="37" s="1"/>
  <c r="M32" i="37"/>
  <c r="J32" i="37"/>
  <c r="K32" i="37" s="1"/>
  <c r="I32" i="37"/>
  <c r="L32" i="37" s="1"/>
  <c r="I22" i="37"/>
  <c r="J22" i="37" s="1"/>
  <c r="K22" i="37" s="1"/>
  <c r="L22" i="37" s="1"/>
  <c r="M22" i="37" s="1"/>
  <c r="I19" i="37"/>
  <c r="J19" i="37" s="1"/>
  <c r="K19" i="37" s="1"/>
  <c r="L19" i="37" s="1"/>
  <c r="M19" i="37" s="1"/>
  <c r="I18" i="37"/>
  <c r="J18" i="37" s="1"/>
  <c r="K18" i="37" s="1"/>
  <c r="L18" i="37" s="1"/>
  <c r="M18" i="37" s="1"/>
  <c r="I17" i="37"/>
  <c r="J17" i="37" s="1"/>
  <c r="K17" i="37" s="1"/>
  <c r="L17" i="37" s="1"/>
  <c r="M17" i="37" s="1"/>
  <c r="I15" i="37"/>
  <c r="J15" i="37" s="1"/>
  <c r="K15" i="37" s="1"/>
  <c r="L15" i="37" s="1"/>
  <c r="M15" i="37" s="1"/>
  <c r="I14" i="37"/>
  <c r="J14" i="37" s="1"/>
  <c r="K14" i="37" s="1"/>
  <c r="L14" i="37" s="1"/>
  <c r="M14" i="37" s="1"/>
  <c r="I13" i="37"/>
  <c r="J13" i="37" s="1"/>
  <c r="K13" i="37" s="1"/>
  <c r="L13" i="37" s="1"/>
  <c r="M13" i="37" s="1"/>
  <c r="I12" i="37"/>
  <c r="J12" i="37" s="1"/>
  <c r="K12" i="37" s="1"/>
  <c r="D12" i="37"/>
  <c r="E12" i="37" s="1"/>
  <c r="F12" i="37" s="1"/>
  <c r="M34" i="36"/>
  <c r="M33" i="36"/>
  <c r="L33" i="36"/>
  <c r="J33" i="36"/>
  <c r="K33" i="36" s="1"/>
  <c r="D33" i="36"/>
  <c r="E33" i="36" s="1"/>
  <c r="M32" i="36"/>
  <c r="L32" i="36"/>
  <c r="J32" i="36"/>
  <c r="K32" i="36" s="1"/>
  <c r="D32" i="36"/>
  <c r="E32" i="36" s="1"/>
  <c r="G32" i="36" s="1"/>
  <c r="F26" i="36"/>
  <c r="D26" i="36"/>
  <c r="G26" i="36" s="1"/>
  <c r="F25" i="36"/>
  <c r="D25" i="36"/>
  <c r="G25" i="36" s="1"/>
  <c r="G24" i="36"/>
  <c r="F24" i="36"/>
  <c r="F23" i="36"/>
  <c r="D23" i="36"/>
  <c r="G23" i="36" s="1"/>
  <c r="D22" i="36"/>
  <c r="E22" i="36" s="1"/>
  <c r="F22" i="36" s="1"/>
  <c r="G22" i="36" s="1"/>
  <c r="H22" i="36" s="1"/>
  <c r="I22" i="36" s="1"/>
  <c r="J22" i="36" s="1"/>
  <c r="K22" i="36" s="1"/>
  <c r="L22" i="36" s="1"/>
  <c r="M22" i="36" s="1"/>
  <c r="D19" i="36"/>
  <c r="E19" i="36" s="1"/>
  <c r="F19" i="36" s="1"/>
  <c r="G19" i="36" s="1"/>
  <c r="H19" i="36" s="1"/>
  <c r="I19" i="36" s="1"/>
  <c r="J19" i="36" s="1"/>
  <c r="K19" i="36" s="1"/>
  <c r="L19" i="36" s="1"/>
  <c r="M19" i="36" s="1"/>
  <c r="D18" i="36"/>
  <c r="E18" i="36" s="1"/>
  <c r="F18" i="36" s="1"/>
  <c r="G18" i="36" s="1"/>
  <c r="H18" i="36" s="1"/>
  <c r="I18" i="36" s="1"/>
  <c r="J18" i="36" s="1"/>
  <c r="K18" i="36" s="1"/>
  <c r="L18" i="36" s="1"/>
  <c r="M18" i="36" s="1"/>
  <c r="D17" i="36"/>
  <c r="E17" i="36" s="1"/>
  <c r="F17" i="36" s="1"/>
  <c r="G17" i="36" s="1"/>
  <c r="H17" i="36" s="1"/>
  <c r="I17" i="36" s="1"/>
  <c r="J17" i="36" s="1"/>
  <c r="K17" i="36" s="1"/>
  <c r="L17" i="36" s="1"/>
  <c r="M17" i="36" s="1"/>
  <c r="I16" i="36"/>
  <c r="D15" i="36"/>
  <c r="E15" i="36" s="1"/>
  <c r="F15" i="36" s="1"/>
  <c r="G15" i="36" s="1"/>
  <c r="H15" i="36" s="1"/>
  <c r="I15" i="36" s="1"/>
  <c r="J15" i="36" s="1"/>
  <c r="K15" i="36" s="1"/>
  <c r="L15" i="36" s="1"/>
  <c r="M15" i="36" s="1"/>
  <c r="D14" i="36"/>
  <c r="E14" i="36" s="1"/>
  <c r="F14" i="36" s="1"/>
  <c r="G14" i="36" s="1"/>
  <c r="H14" i="36" s="1"/>
  <c r="I14" i="36" s="1"/>
  <c r="J14" i="36" s="1"/>
  <c r="K14" i="36" s="1"/>
  <c r="L14" i="36" s="1"/>
  <c r="M14" i="36" s="1"/>
  <c r="D13" i="36"/>
  <c r="E13" i="36" s="1"/>
  <c r="F13" i="36" s="1"/>
  <c r="G13" i="36" s="1"/>
  <c r="H13" i="36" s="1"/>
  <c r="I13" i="36" s="1"/>
  <c r="J13" i="36" s="1"/>
  <c r="K13" i="36" s="1"/>
  <c r="L13" i="36" s="1"/>
  <c r="M13" i="36" s="1"/>
  <c r="I12" i="36"/>
  <c r="J12" i="36" s="1"/>
  <c r="K12" i="36" s="1"/>
  <c r="H12" i="36"/>
  <c r="D12" i="36"/>
  <c r="E12" i="36" s="1"/>
  <c r="F12" i="36" s="1"/>
  <c r="L12" i="36" s="1"/>
  <c r="H26" i="35"/>
  <c r="E23" i="35"/>
  <c r="H22" i="35"/>
  <c r="H21" i="35"/>
  <c r="H20" i="35"/>
  <c r="H19" i="35"/>
  <c r="H18" i="35"/>
  <c r="H17" i="35"/>
  <c r="H15" i="35"/>
  <c r="H14" i="35"/>
  <c r="H13" i="35"/>
  <c r="D12" i="35"/>
  <c r="E12" i="35" s="1"/>
  <c r="F12" i="35" s="1"/>
  <c r="G12" i="35" s="1"/>
  <c r="H12" i="35" s="1"/>
  <c r="E11" i="35"/>
  <c r="D11" i="35"/>
  <c r="H22" i="34"/>
  <c r="H19" i="34"/>
  <c r="H18" i="34"/>
  <c r="H17" i="34"/>
  <c r="H15" i="34"/>
  <c r="H14" i="34"/>
  <c r="H13" i="34"/>
  <c r="H12" i="34"/>
  <c r="G12" i="34"/>
  <c r="D12" i="34"/>
  <c r="E12" i="34" s="1"/>
  <c r="F12" i="34" s="1"/>
  <c r="E11" i="34"/>
  <c r="D11" i="34"/>
  <c r="K35" i="33"/>
  <c r="K34" i="33"/>
  <c r="K33" i="33"/>
  <c r="K31" i="33"/>
  <c r="K30" i="33"/>
  <c r="J28" i="33"/>
  <c r="J27" i="33"/>
  <c r="J26" i="33"/>
  <c r="H26" i="33"/>
  <c r="K23" i="33"/>
  <c r="I23" i="33"/>
  <c r="G12" i="33"/>
  <c r="K12" i="33" s="1"/>
  <c r="D12" i="33"/>
  <c r="E12" i="33" s="1"/>
  <c r="F12" i="33" s="1"/>
  <c r="J12" i="33" s="1"/>
  <c r="H12" i="33" l="1"/>
  <c r="I12" i="33" s="1"/>
  <c r="G12" i="37"/>
  <c r="L12" i="37"/>
  <c r="H33" i="36"/>
  <c r="G33" i="36"/>
  <c r="H32" i="36"/>
  <c r="G12" i="36"/>
  <c r="M12" i="36" s="1"/>
  <c r="H12" i="37" l="1"/>
  <c r="M12" i="3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389C95-DA23-4FA0-88E5-A848CFBE342A}"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ED32E0C4-92C4-483F-929B-8850A959ADE6}" keepAlive="1" name="Query - Table1 (2)" description="Connection to the 'Table1 (2)' query in the workbook." type="5" refreshedVersion="8" background="1" saveData="1">
    <dbPr connection="Provider=Microsoft.Mashup.OleDb.1;Data Source=$Workbook$;Location=&quot;Table1 (2)&quot;;Extended Properties=&quot;&quot;" command="SELECT * FROM [Table1 (2)]"/>
  </connection>
</connections>
</file>

<file path=xl/sharedStrings.xml><?xml version="1.0" encoding="utf-8"?>
<sst xmlns="http://schemas.openxmlformats.org/spreadsheetml/2006/main" count="3392" uniqueCount="867">
  <si>
    <t>Office 1</t>
  </si>
  <si>
    <t>Office 2</t>
  </si>
  <si>
    <t>Logistics</t>
  </si>
  <si>
    <t>BTR</t>
  </si>
  <si>
    <t>Building typology</t>
  </si>
  <si>
    <t>Package 1</t>
  </si>
  <si>
    <t>Package 2</t>
  </si>
  <si>
    <t>Lighting</t>
  </si>
  <si>
    <t>Grand Total</t>
  </si>
  <si>
    <t>IPF Costing Energy Efficiency Improvements 2023</t>
  </si>
  <si>
    <t>Dataset version</t>
  </si>
  <si>
    <t>V1</t>
  </si>
  <si>
    <t>Installation year</t>
  </si>
  <si>
    <t>Issue date</t>
  </si>
  <si>
    <t>Bank of England base rate</t>
  </si>
  <si>
    <t>Annuity factor</t>
  </si>
  <si>
    <t>Discount rate</t>
  </si>
  <si>
    <t>EPC results</t>
  </si>
  <si>
    <t>Cost results</t>
  </si>
  <si>
    <t>EPC and MEES payback</t>
  </si>
  <si>
    <t>EUI and Carbon analysis for CRREM</t>
  </si>
  <si>
    <t>Energy saving</t>
  </si>
  <si>
    <t>Carbon saving</t>
  </si>
  <si>
    <t>Ref number</t>
  </si>
  <si>
    <t>Floor area (m2)</t>
  </si>
  <si>
    <t xml:space="preserve">Improvement Options </t>
  </si>
  <si>
    <t>EPC score</t>
  </si>
  <si>
    <t>EPC rating</t>
  </si>
  <si>
    <t>Cost Scenario</t>
  </si>
  <si>
    <t xml:space="preserve"> Landlord cost (£/sqm)</t>
  </si>
  <si>
    <t>Occupier cost (£/sqm)</t>
  </si>
  <si>
    <t>Total cost (£/sqm)</t>
  </si>
  <si>
    <t>Total nat. gas (MWh)</t>
  </si>
  <si>
    <t>Total gas (kWh/m2)</t>
  </si>
  <si>
    <t>Total electricity (kWh/m2)</t>
  </si>
  <si>
    <t>Gas saving (kWh/m2)</t>
  </si>
  <si>
    <t>Electricity saving (kWh/m2)</t>
  </si>
  <si>
    <t>Energy price</t>
  </si>
  <si>
    <t>Y1 energy saving (£m2)</t>
  </si>
  <si>
    <t>Repayment cost over 7 years (cost * annuity factor)</t>
  </si>
  <si>
    <t>7 year payback test met?</t>
  </si>
  <si>
    <t>7 year energy saving</t>
  </si>
  <si>
    <t>Performance gap factor</t>
  </si>
  <si>
    <t>Annual energy saving gas (kWh/m2)</t>
  </si>
  <si>
    <t>Annual energy saving electricity  (kWh/m2)</t>
  </si>
  <si>
    <t>Y1 Carbon emissions gas</t>
  </si>
  <si>
    <t>Y1 Carbon emissions electric</t>
  </si>
  <si>
    <t>Y1 Carbon emissions total</t>
  </si>
  <si>
    <t>NPV</t>
  </si>
  <si>
    <t xml:space="preserve">IRR (total) </t>
  </si>
  <si>
    <t>Y1 Carbon saving (kgCO2/m2)</t>
  </si>
  <si>
    <t>Carbon saving over 25 years (kgCO2/m2)</t>
  </si>
  <si>
    <t>NPV Cost of carbon saving (£/tCO2)</t>
  </si>
  <si>
    <t>Capital cost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</si>
  <si>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</si>
  <si>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</si>
  <si>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</si>
  <si>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</si>
  <si>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</si>
  <si>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</si>
  <si>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</si>
  <si>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</si>
  <si>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</si>
  <si>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</si>
  <si>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</si>
  <si>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</si>
  <si>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</si>
  <si>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</si>
  <si>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</si>
  <si>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</si>
  <si>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</si>
  <si>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</si>
  <si>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</si>
  <si>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</si>
  <si>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</si>
  <si>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</si>
  <si>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</si>
  <si>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</si>
  <si>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</si>
  <si>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</si>
  <si>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Y1</t>
  </si>
  <si>
    <t>Y2</t>
  </si>
  <si>
    <t>Y3</t>
  </si>
  <si>
    <t>Y4</t>
  </si>
  <si>
    <t>Y5</t>
  </si>
  <si>
    <t>Y6</t>
  </si>
  <si>
    <t>Y7</t>
  </si>
  <si>
    <t>Y8</t>
  </si>
  <si>
    <t>Y9</t>
  </si>
  <si>
    <t>Y10</t>
  </si>
  <si>
    <t>Y11</t>
  </si>
  <si>
    <t>Y12</t>
  </si>
  <si>
    <t>Y13</t>
  </si>
  <si>
    <t>Y14</t>
  </si>
  <si>
    <t>Y15</t>
  </si>
  <si>
    <t>Y16</t>
  </si>
  <si>
    <t>Y17</t>
  </si>
  <si>
    <t>Y18</t>
  </si>
  <si>
    <t>Y19</t>
  </si>
  <si>
    <t>Y20</t>
  </si>
  <si>
    <t>Y21</t>
  </si>
  <si>
    <t>Y22</t>
  </si>
  <si>
    <t>Y23</t>
  </si>
  <si>
    <t>Y24</t>
  </si>
  <si>
    <t>Y25</t>
  </si>
  <si>
    <t>Y26</t>
  </si>
  <si>
    <t>CS Y1</t>
  </si>
  <si>
    <t>CS Y2</t>
  </si>
  <si>
    <t>CS Y3</t>
  </si>
  <si>
    <t>CS Y4</t>
  </si>
  <si>
    <t>CS Y5</t>
  </si>
  <si>
    <t>CS Y6</t>
  </si>
  <si>
    <t>CS Y7</t>
  </si>
  <si>
    <t>CS Y8</t>
  </si>
  <si>
    <t>CS Y9</t>
  </si>
  <si>
    <t>CS Y10</t>
  </si>
  <si>
    <t>CS Y11</t>
  </si>
  <si>
    <t>CS Y12</t>
  </si>
  <si>
    <t>CS Y13</t>
  </si>
  <si>
    <t>CS Y14</t>
  </si>
  <si>
    <t>CS Y15</t>
  </si>
  <si>
    <t>CS Y16</t>
  </si>
  <si>
    <t>CS Y17</t>
  </si>
  <si>
    <t>CS Y18</t>
  </si>
  <si>
    <t>CS Y19</t>
  </si>
  <si>
    <t>CS Y20</t>
  </si>
  <si>
    <t>CS Y21</t>
  </si>
  <si>
    <t>CS Y22</t>
  </si>
  <si>
    <t>CS Y23</t>
  </si>
  <si>
    <t>CS Y24</t>
  </si>
  <si>
    <t>CS Y25</t>
  </si>
  <si>
    <t>CS Y26</t>
  </si>
  <si>
    <t>1.1.1</t>
  </si>
  <si>
    <t>Retail Unit</t>
  </si>
  <si>
    <t>Baseline</t>
  </si>
  <si>
    <t>D</t>
  </si>
  <si>
    <t>Energy upgrade</t>
  </si>
  <si>
    <t>Commercial central</t>
  </si>
  <si>
    <t>Yes</t>
  </si>
  <si>
    <t>1.1.2</t>
  </si>
  <si>
    <t>No</t>
  </si>
  <si>
    <t>1.1.3</t>
  </si>
  <si>
    <t>AHU, FCU &amp; DCV</t>
  </si>
  <si>
    <t>C</t>
  </si>
  <si>
    <t>1.1.4</t>
  </si>
  <si>
    <t>ASHP</t>
  </si>
  <si>
    <t>B</t>
  </si>
  <si>
    <t>1.1.5</t>
  </si>
  <si>
    <t>1.1.6</t>
  </si>
  <si>
    <t>AHU with HR</t>
  </si>
  <si>
    <t>1.1.7</t>
  </si>
  <si>
    <t>FCU &amp; DCV</t>
  </si>
  <si>
    <t>1.1.8</t>
  </si>
  <si>
    <t>Package 2 (central plant)</t>
  </si>
  <si>
    <t>1.1.9</t>
  </si>
  <si>
    <t>Package 3 (floor plate)</t>
  </si>
  <si>
    <t>2.1.1</t>
  </si>
  <si>
    <t>Retail warehouse</t>
  </si>
  <si>
    <t>F</t>
  </si>
  <si>
    <t>2.1.2</t>
  </si>
  <si>
    <t>2.1.3</t>
  </si>
  <si>
    <t>2.1.4</t>
  </si>
  <si>
    <t>Electric heating</t>
  </si>
  <si>
    <t>2.1.5</t>
  </si>
  <si>
    <t>Fabric</t>
  </si>
  <si>
    <t>E</t>
  </si>
  <si>
    <t>2.1.6</t>
  </si>
  <si>
    <t>3.1.1</t>
  </si>
  <si>
    <t>3.1.2</t>
  </si>
  <si>
    <t>3.1.3</t>
  </si>
  <si>
    <t>3.1.4</t>
  </si>
  <si>
    <t>3.1.5</t>
  </si>
  <si>
    <t>PV</t>
  </si>
  <si>
    <t>3.1.6</t>
  </si>
  <si>
    <t>4.1.1</t>
  </si>
  <si>
    <t>4.1.2</t>
  </si>
  <si>
    <t>4.1.3</t>
  </si>
  <si>
    <t>4.1.4</t>
  </si>
  <si>
    <t>4.1.5</t>
  </si>
  <si>
    <t>4.1.6</t>
  </si>
  <si>
    <t>4.1.7</t>
  </si>
  <si>
    <t>4.1.8</t>
  </si>
  <si>
    <t>4.1.9</t>
  </si>
  <si>
    <t>4.1.10</t>
  </si>
  <si>
    <t>Package 3 (central plant)</t>
  </si>
  <si>
    <t>4.1.11</t>
  </si>
  <si>
    <t>Package 4 (floor plate)</t>
  </si>
  <si>
    <t>5.1.1</t>
  </si>
  <si>
    <t>G</t>
  </si>
  <si>
    <t>5.1.2</t>
  </si>
  <si>
    <t>5.1.3</t>
  </si>
  <si>
    <t>5.1.4</t>
  </si>
  <si>
    <t>5.1.5</t>
  </si>
  <si>
    <t>5.1.6</t>
  </si>
  <si>
    <t>5.1.7</t>
  </si>
  <si>
    <t>5.1.8</t>
  </si>
  <si>
    <t>5.1.9</t>
  </si>
  <si>
    <t>5.1.10</t>
  </si>
  <si>
    <t>5.1.11</t>
  </si>
  <si>
    <t>6.1.1</t>
  </si>
  <si>
    <t>PBSA</t>
  </si>
  <si>
    <t>6.1.2</t>
  </si>
  <si>
    <t>6.1.3</t>
  </si>
  <si>
    <t>MVHR</t>
  </si>
  <si>
    <t>6.1.4</t>
  </si>
  <si>
    <t>A</t>
  </si>
  <si>
    <t>6.1.5</t>
  </si>
  <si>
    <t>6.1.6</t>
  </si>
  <si>
    <t>7.1.1</t>
  </si>
  <si>
    <t>7.1.2</t>
  </si>
  <si>
    <t>7.1.3</t>
  </si>
  <si>
    <t>7.1.4</t>
  </si>
  <si>
    <t>WWHR</t>
  </si>
  <si>
    <t>7.1.5</t>
  </si>
  <si>
    <t>7.1.6</t>
  </si>
  <si>
    <t>7.1.7</t>
  </si>
  <si>
    <t>1.2.1</t>
  </si>
  <si>
    <t>Marginal extra over standard refurb</t>
  </si>
  <si>
    <t>1.2.2</t>
  </si>
  <si>
    <t>1.2.3</t>
  </si>
  <si>
    <t>1.2.4</t>
  </si>
  <si>
    <t>1.2.5</t>
  </si>
  <si>
    <t>1.2.6</t>
  </si>
  <si>
    <t>1.2.7</t>
  </si>
  <si>
    <t>1.2.8</t>
  </si>
  <si>
    <t>1.2.9</t>
  </si>
  <si>
    <t>2.2.1</t>
  </si>
  <si>
    <t>2.2.2</t>
  </si>
  <si>
    <t>2.2.3</t>
  </si>
  <si>
    <t>2.2.4</t>
  </si>
  <si>
    <t>2.2.5</t>
  </si>
  <si>
    <t>2.2.6</t>
  </si>
  <si>
    <t>3.2.1</t>
  </si>
  <si>
    <t>3.2.2</t>
  </si>
  <si>
    <t>3.2.3</t>
  </si>
  <si>
    <t>3.2.4</t>
  </si>
  <si>
    <t>3.2.5</t>
  </si>
  <si>
    <t>3.2.6</t>
  </si>
  <si>
    <t>4.2.1</t>
  </si>
  <si>
    <t>4.2.2</t>
  </si>
  <si>
    <t>4.2.3</t>
  </si>
  <si>
    <t>4.2.4</t>
  </si>
  <si>
    <t>4.2.5</t>
  </si>
  <si>
    <t>4.2.6</t>
  </si>
  <si>
    <t>4.2.7</t>
  </si>
  <si>
    <t>4.2.8</t>
  </si>
  <si>
    <t>4.2.9</t>
  </si>
  <si>
    <t>4.2.10</t>
  </si>
  <si>
    <t>4.2.11</t>
  </si>
  <si>
    <t>5.2.1</t>
  </si>
  <si>
    <t>5.2.2</t>
  </si>
  <si>
    <t>5.2.3</t>
  </si>
  <si>
    <t>5.2.4</t>
  </si>
  <si>
    <t>5.2.5</t>
  </si>
  <si>
    <t>5.2.6</t>
  </si>
  <si>
    <t>5.2.7</t>
  </si>
  <si>
    <t>5.2.8</t>
  </si>
  <si>
    <t>5.2.9</t>
  </si>
  <si>
    <t>5.2.10</t>
  </si>
  <si>
    <t>5.2.11</t>
  </si>
  <si>
    <t>6.2.1</t>
  </si>
  <si>
    <t>6.2.2</t>
  </si>
  <si>
    <t>6.2.3</t>
  </si>
  <si>
    <t>6.2.4</t>
  </si>
  <si>
    <t>6.2.5</t>
  </si>
  <si>
    <t>6.2.6</t>
  </si>
  <si>
    <t>7.2.1</t>
  </si>
  <si>
    <t>7.2.2</t>
  </si>
  <si>
    <t>7.2.3</t>
  </si>
  <si>
    <t>7.2.4</t>
  </si>
  <si>
    <t>7.2.5</t>
  </si>
  <si>
    <t>7.2.6</t>
  </si>
  <si>
    <t>7.2.7</t>
  </si>
  <si>
    <t>Row Labels</t>
  </si>
  <si>
    <t>Building Type</t>
  </si>
  <si>
    <t>IPF: Costing Energy Efficiency Improvements</t>
  </si>
  <si>
    <t>Disclaimer</t>
  </si>
  <si>
    <t xml:space="preserve">This document is for information purposes only. The information herein is believed to be correct, but cannot be guaranteed, and the opinions expressed in it constitute our judgement as of this date but are subject to change. Reliance should not be placed on the information and opinions set out herein for the purposes of any particular transaction or advice. 
The IPF and Currie &amp; Brown, cannot accept any liability arising from any use of this document.
</t>
  </si>
  <si>
    <t>Copyright and Use of Data</t>
  </si>
  <si>
    <t>Prepared by:</t>
  </si>
  <si>
    <t>Sum of Capital cost</t>
  </si>
  <si>
    <t>Sum of EPC score</t>
  </si>
  <si>
    <t>Office</t>
  </si>
  <si>
    <t>1.5 degrees pathway</t>
  </si>
  <si>
    <t>Retail Shopping Mall</t>
  </si>
  <si>
    <t>Hotel</t>
  </si>
  <si>
    <t>Warehouse - cooled</t>
  </si>
  <si>
    <t>Warehouse</t>
  </si>
  <si>
    <t>Health</t>
  </si>
  <si>
    <t>Leisure</t>
  </si>
  <si>
    <t>Residential multi family</t>
  </si>
  <si>
    <t>Column Labels</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</si>
  <si>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</si>
  <si>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</si>
  <si>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</si>
  <si>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</si>
  <si>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</si>
  <si>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</si>
  <si>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</si>
  <si>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</si>
  <si>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</si>
  <si>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</si>
  <si>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</si>
  <si>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</si>
  <si>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</si>
  <si>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</si>
  <si>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</si>
  <si>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</si>
  <si>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</si>
  <si>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</si>
  <si>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</si>
  <si>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</si>
  <si>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</si>
  <si>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</si>
  <si>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</si>
  <si>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</si>
  <si>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</si>
  <si>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</si>
  <si>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</si>
  <si>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</si>
  <si>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</si>
  <si>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</si>
  <si>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</si>
  <si>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Sum of 2026</t>
  </si>
  <si>
    <t>Sum of 2027</t>
  </si>
  <si>
    <t>(All)</t>
  </si>
  <si>
    <t>Sum of 2028</t>
  </si>
  <si>
    <t>Sum of 2029</t>
  </si>
  <si>
    <t>Sum of 2031</t>
  </si>
  <si>
    <t>Sum of 2032</t>
  </si>
  <si>
    <t>Sum of 2033</t>
  </si>
  <si>
    <t>Sum of 2034</t>
  </si>
  <si>
    <t>Sum of 2036</t>
  </si>
  <si>
    <t>Sum of 2037</t>
  </si>
  <si>
    <t>Sum of 2038</t>
  </si>
  <si>
    <t>Sum of 2039</t>
  </si>
  <si>
    <t>Sum of 2041</t>
  </si>
  <si>
    <t>Sum of 2042</t>
  </si>
  <si>
    <t>Sum of 2043</t>
  </si>
  <si>
    <t>Sum of 2044</t>
  </si>
  <si>
    <t>Sum of 2046</t>
  </si>
  <si>
    <t>Sum of 2047</t>
  </si>
  <si>
    <t>Sum of 2048</t>
  </si>
  <si>
    <t>Sum of 2049</t>
  </si>
  <si>
    <t>Values</t>
  </si>
  <si>
    <t>Improvement Options</t>
  </si>
  <si>
    <t xml:space="preserve"> 2025</t>
  </si>
  <si>
    <t xml:space="preserve"> 2030</t>
  </si>
  <si>
    <t xml:space="preserve"> 2035</t>
  </si>
  <si>
    <t xml:space="preserve"> 2040</t>
  </si>
  <si>
    <t xml:space="preserve"> 2045</t>
  </si>
  <si>
    <t xml:space="preserve"> 2050</t>
  </si>
  <si>
    <t>Carbon pathway</t>
  </si>
  <si>
    <t>Building Type2</t>
  </si>
  <si>
    <t>Improvement Options3</t>
  </si>
  <si>
    <t>2020 -Carbon</t>
  </si>
  <si>
    <t>2021-Carbon</t>
  </si>
  <si>
    <t>2022 -Carbon</t>
  </si>
  <si>
    <t>2023-Carbon</t>
  </si>
  <si>
    <t>2024 -Carbon</t>
  </si>
  <si>
    <t>2025-Carbon</t>
  </si>
  <si>
    <t>2026-Carbon</t>
  </si>
  <si>
    <t>2027-Carbon</t>
  </si>
  <si>
    <t>2029-Carbon</t>
  </si>
  <si>
    <t>2030-Carbon</t>
  </si>
  <si>
    <t>2031-Carbon</t>
  </si>
  <si>
    <t>2028-Carbon</t>
  </si>
  <si>
    <t>2032-Carbon</t>
  </si>
  <si>
    <t>2033-carbon</t>
  </si>
  <si>
    <t>2034-Carbon</t>
  </si>
  <si>
    <t>2035-carbon</t>
  </si>
  <si>
    <t>2036-carbon</t>
  </si>
  <si>
    <t>2037-carbon</t>
  </si>
  <si>
    <t>2038-carbon</t>
  </si>
  <si>
    <t>2039-carbon</t>
  </si>
  <si>
    <t>2040-carbon</t>
  </si>
  <si>
    <t>2041-carbon</t>
  </si>
  <si>
    <t>2042-carbon</t>
  </si>
  <si>
    <t>2043-carbon</t>
  </si>
  <si>
    <t>2044-carbon</t>
  </si>
  <si>
    <t>2045-carbon</t>
  </si>
  <si>
    <t>2046-carbon</t>
  </si>
  <si>
    <t>2047-carbon</t>
  </si>
  <si>
    <t>2048-carbon</t>
  </si>
  <si>
    <t>2049-carbon</t>
  </si>
  <si>
    <t>2050-carbon</t>
  </si>
  <si>
    <t>Sum of 2049-carbon</t>
  </si>
  <si>
    <t>Sum of 2048-carbon</t>
  </si>
  <si>
    <t>Sum of 2047-carbon</t>
  </si>
  <si>
    <t>Sum of 2046-carbon</t>
  </si>
  <si>
    <t>Sum of 2044-carbon</t>
  </si>
  <si>
    <t>Sum of 2043-carbon</t>
  </si>
  <si>
    <t>Sum of 2042-carbon</t>
  </si>
  <si>
    <t>Sum of 2041-carbon</t>
  </si>
  <si>
    <t>Sum of 2039-carbon</t>
  </si>
  <si>
    <t>Sum of 2038-carbon</t>
  </si>
  <si>
    <t>Sum of 2037-carbon</t>
  </si>
  <si>
    <t>Sum of 2036-carbon</t>
  </si>
  <si>
    <t>Sum of 2026-Carbon</t>
  </si>
  <si>
    <t>Sum of 2027-Carbon</t>
  </si>
  <si>
    <t>Sum of 2028-Carbon</t>
  </si>
  <si>
    <t>Sum of 2029-Carbon</t>
  </si>
  <si>
    <t>Sum of 2031-Carbon</t>
  </si>
  <si>
    <t>Sum of 2032-Carbon</t>
  </si>
  <si>
    <t>Sum of 2033-carbon</t>
  </si>
  <si>
    <t>Sum of 2034-Carbon</t>
  </si>
  <si>
    <t xml:space="preserve">2025  </t>
  </si>
  <si>
    <t xml:space="preserve">2030  </t>
  </si>
  <si>
    <t xml:space="preserve">2035  </t>
  </si>
  <si>
    <t xml:space="preserve">2040  </t>
  </si>
  <si>
    <t xml:space="preserve">2045  </t>
  </si>
  <si>
    <t xml:space="preserve">2050  </t>
  </si>
  <si>
    <t>CRREM Pathway</t>
  </si>
  <si>
    <t>Office - 1.5 degrees</t>
  </si>
  <si>
    <t>Retail Shopping Mall - 1.5 degrees</t>
  </si>
  <si>
    <t>Warehouse - 1.5 degrees</t>
  </si>
  <si>
    <t>Residential multi family - 1.5 degrees</t>
  </si>
  <si>
    <t>Retail Warehouse - 1.5 degrees</t>
  </si>
  <si>
    <t>(Multiple Items)</t>
  </si>
  <si>
    <t>How To Use This Document</t>
  </si>
  <si>
    <t>1. Please select a Building Type</t>
  </si>
  <si>
    <t>2. Please select an Improvement Option</t>
  </si>
  <si>
    <t>This document provides an interactive dashboard in which the user can select and filter the data that they wish to view in the graphs and table provided by Currie &amp; Brown. Please follow the steps on the dashboard tab and make use of the reset button when necessary.</t>
  </si>
  <si>
    <t>CRREM Energy Pathway</t>
  </si>
  <si>
    <t xml:space="preserve">Total nat. gas (MWh) </t>
  </si>
  <si>
    <t xml:space="preserve">Y1 energy saving (£m2) </t>
  </si>
  <si>
    <t xml:space="preserve">IRR (total)  </t>
  </si>
  <si>
    <t xml:space="preserve">Y1 Carbon saving (kgCO2/m2) </t>
  </si>
  <si>
    <t xml:space="preserve">Carbon saving over 25 years (kgCO2/m2) </t>
  </si>
  <si>
    <t>Sum of Total cost (£/sqm)</t>
  </si>
  <si>
    <t xml:space="preserve">Total cost (£/sqm) </t>
  </si>
  <si>
    <t>Improvement measure</t>
  </si>
  <si>
    <t>Description</t>
  </si>
  <si>
    <t>Lighting package</t>
  </si>
  <si>
    <t>Replacement of existing lighting and controls with new LED luminaires delivering over 120 luminaire lumens per circuit Watt together with presence detection sensors and daylight compensation sensors to relevant spaces.</t>
  </si>
  <si>
    <t>Ventilation upgrades including installation of air handling units with heat recovery efficiency at 80%.</t>
  </si>
  <si>
    <t>Balanced ventilation system with 85% heat recovery efficiency for Build-to-Rent.</t>
  </si>
  <si>
    <r>
      <t>Demand control ventilation through CO</t>
    </r>
    <r>
      <rPr>
        <vertAlign val="subscript"/>
        <sz val="10"/>
        <color rgb="FF5F5F5F"/>
        <rFont val="Arial"/>
        <family val="2"/>
      </rPr>
      <t>2</t>
    </r>
    <r>
      <rPr>
        <sz val="10"/>
        <color rgb="FF5F5F5F"/>
        <rFont val="Arial"/>
        <family val="2"/>
      </rPr>
      <t xml:space="preserve"> sensors and speed control in Retail warehouse, Office 1 and Office 2.</t>
    </r>
  </si>
  <si>
    <t>ASHP package</t>
  </si>
  <si>
    <t>Replacement of existing gas boiler with air source heat pump (ASHP) and associated works including replacement of radiators, new controls and new metering.</t>
  </si>
  <si>
    <t>For air-conditioned buildings the ASHP also provides cooling in place of the existing chiller.</t>
  </si>
  <si>
    <t>Replacement of gas boiler with direct electric heating system with radiant panels and direct electric hot water in retail warehouse and logistics warehouse only.</t>
  </si>
  <si>
    <t>Installation of PV panels on roof, 20-50% of area typology dependent.</t>
  </si>
  <si>
    <t>Wastewater Heat recovery</t>
  </si>
  <si>
    <t>Installation of wastewater heat recovery (WWHR) system in Build-to-Rent only. A vertical WWHR system in shower has been modelled.</t>
  </si>
  <si>
    <r>
      <t>Retail warehouse and Office 2 insulation to external walls and roof to meet U-value of 0.15 W/m</t>
    </r>
    <r>
      <rPr>
        <vertAlign val="superscript"/>
        <sz val="10"/>
        <color rgb="FF5F5F5F"/>
        <rFont val="Arial"/>
        <family val="2"/>
      </rPr>
      <t>2</t>
    </r>
    <r>
      <rPr>
        <sz val="10"/>
        <color rgb="FF5F5F5F"/>
        <rFont val="Arial"/>
        <family val="2"/>
      </rPr>
      <t>K.</t>
    </r>
  </si>
  <si>
    <r>
      <t>Retail warehouse double glazing windows to meet U-value of 1.6 W/m</t>
    </r>
    <r>
      <rPr>
        <vertAlign val="superscript"/>
        <sz val="10"/>
        <color rgb="FF5F5F5F"/>
        <rFont val="Arial"/>
        <family val="2"/>
      </rPr>
      <t>2</t>
    </r>
    <r>
      <rPr>
        <sz val="10"/>
        <color rgb="FF5F5F5F"/>
        <rFont val="Arial"/>
        <family val="2"/>
      </rPr>
      <t>K and external doors to meet U-value of 1.6 W/m</t>
    </r>
    <r>
      <rPr>
        <vertAlign val="superscript"/>
        <sz val="10"/>
        <color rgb="FF5F5F5F"/>
        <rFont val="Arial"/>
        <family val="2"/>
      </rPr>
      <t>2</t>
    </r>
    <r>
      <rPr>
        <sz val="10"/>
        <color rgb="FF5F5F5F"/>
        <rFont val="Arial"/>
        <family val="2"/>
      </rPr>
      <t>K.</t>
    </r>
  </si>
  <si>
    <r>
      <t>Office 2 double glazing windows to meet U-value of 1.3 W/m</t>
    </r>
    <r>
      <rPr>
        <vertAlign val="superscript"/>
        <sz val="10"/>
        <color rgb="FF5F5F5F"/>
        <rFont val="Arial"/>
        <family val="2"/>
      </rPr>
      <t>2</t>
    </r>
    <r>
      <rPr>
        <sz val="10"/>
        <color rgb="FF5F5F5F"/>
        <rFont val="Arial"/>
        <family val="2"/>
      </rPr>
      <t>K and external doors to meet U-value of 1.3 W/m</t>
    </r>
    <r>
      <rPr>
        <vertAlign val="superscript"/>
        <sz val="10"/>
        <color rgb="FF5F5F5F"/>
        <rFont val="Arial"/>
        <family val="2"/>
      </rPr>
      <t>2</t>
    </r>
    <r>
      <rPr>
        <sz val="10"/>
        <color rgb="FF5F5F5F"/>
        <rFont val="Arial"/>
        <family val="2"/>
      </rPr>
      <t>K.</t>
    </r>
  </si>
  <si>
    <t>BTR roof U-value 0.10; good practice thermal bridging.</t>
  </si>
  <si>
    <t>Typology</t>
  </si>
  <si>
    <t>Package</t>
  </si>
  <si>
    <t>AHU with HR, FCU and DCV</t>
  </si>
  <si>
    <t>Package 1 - Lighting, Ventilation &amp; ASHP</t>
  </si>
  <si>
    <t>Package 2 - Lighting, Ventilation, ASHP and PV</t>
  </si>
  <si>
    <t>Package 3 (central plant) - ASHP, AHU &amp; HR</t>
  </si>
  <si>
    <t>Package 4 (floor plate) - Lighting &amp; FCU</t>
  </si>
  <si>
    <t>Package 2 (central plant) - ASHP, AHU &amp; HR</t>
  </si>
  <si>
    <t>Package 3 (floor plate) - Lighting &amp; FCUs</t>
  </si>
  <si>
    <t>Retail unit</t>
  </si>
  <si>
    <t>Package 1 - Lighting, Ventilation and Electric heating</t>
  </si>
  <si>
    <t>Logistics warehouse</t>
  </si>
  <si>
    <t>Student Accommodation</t>
  </si>
  <si>
    <t>MVHR (shared)</t>
  </si>
  <si>
    <t>Build-to-Rent</t>
  </si>
  <si>
    <t>Package 1 - Lighting, ASHP &amp; Fabric</t>
  </si>
  <si>
    <t>Retail Shopping Centre</t>
  </si>
  <si>
    <t>Retrofit options</t>
  </si>
  <si>
    <t>Year of construction 1990s</t>
  </si>
  <si>
    <t>Additional Simulations</t>
  </si>
  <si>
    <t>2A (Landlord - AHU + HR%)</t>
  </si>
  <si>
    <t>2B (Tennant - FCU + Demand Control)</t>
  </si>
  <si>
    <t>4A (Landlord - Heat Pump + AHU + HR%)</t>
  </si>
  <si>
    <t>4B (Tennant - Lighting + PIRs + FCU + Demand Control)</t>
  </si>
  <si>
    <t>Ventilation package</t>
  </si>
  <si>
    <t>Combination 1</t>
  </si>
  <si>
    <t>Combination 1A</t>
  </si>
  <si>
    <t>Combination 1B</t>
  </si>
  <si>
    <t xml:space="preserve">Thermal Model </t>
  </si>
  <si>
    <t>EPC_RET_SC_V0</t>
  </si>
  <si>
    <t>EPC_RET_SC_V1</t>
  </si>
  <si>
    <t>EPC_RET_SC_V2</t>
  </si>
  <si>
    <t>EPC_RET_SC_V3</t>
  </si>
  <si>
    <t>EPC_RET_SC_V4</t>
  </si>
  <si>
    <t>EPC_RET_SC_V2A</t>
  </si>
  <si>
    <t>EPC_RET_SC_V2B</t>
  </si>
  <si>
    <t>EPC_RET_SC_V4A</t>
  </si>
  <si>
    <t>EPC_RET_SC_V4B</t>
  </si>
  <si>
    <t>ADL2B (2006) Fabric  + MEP systems as per 1990s</t>
  </si>
  <si>
    <t>Baseline + Lighting Upgrades</t>
  </si>
  <si>
    <t>Baseline + Ventilation Upgrades</t>
  </si>
  <si>
    <t>Baseline + ASHP</t>
  </si>
  <si>
    <t>Baseline +  Scenarios 1,2, 3</t>
  </si>
  <si>
    <t>Baseline +  Scenarios 2A, 3</t>
  </si>
  <si>
    <t>Baseline +  Scenarios 1,2B</t>
  </si>
  <si>
    <t>Construction Type</t>
  </si>
  <si>
    <t>Masonry with 100mm insulation</t>
  </si>
  <si>
    <t>Windows</t>
  </si>
  <si>
    <t>Windows g-value</t>
  </si>
  <si>
    <t>Default</t>
  </si>
  <si>
    <t>(25% of losses)</t>
  </si>
  <si>
    <t>Ventilation system and design</t>
  </si>
  <si>
    <t>Supply and extract</t>
  </si>
  <si>
    <t>AHU heat recovery efficiency (%)</t>
  </si>
  <si>
    <t>N/A</t>
  </si>
  <si>
    <t>80 (Plate heat exchanger)</t>
  </si>
  <si>
    <t>AHU specific fan power (W/l/s)</t>
  </si>
  <si>
    <t>4.0
0.8 (FCU terminal)</t>
  </si>
  <si>
    <t>1.8
0.3 (FCU terminal)</t>
  </si>
  <si>
    <t>Demand control ventilation</t>
  </si>
  <si>
    <t>Yes - CO₂ sensors with speed control</t>
  </si>
  <si>
    <t>Internal lighting efficacy (lm/W)</t>
  </si>
  <si>
    <t xml:space="preserve">Internal lighting control </t>
  </si>
  <si>
    <t>Presence Detection</t>
  </si>
  <si>
    <t>Electric power factor</t>
  </si>
  <si>
    <t>&lt; 0.9</t>
  </si>
  <si>
    <t>Heating system</t>
  </si>
  <si>
    <t>Gas boiler with 60% seasonal efficiency and 70% delivery efficiency serving a heating system with flow and return temperature 70°C/50°C</t>
  </si>
  <si>
    <t>ASHP with 400% seasonal efficiency and 90% delivery efficiency serving a heating system with flow and return temperature 45°C/40°C
Note: Re-insulation of the pipework, and changes to heat emitters required</t>
  </si>
  <si>
    <t>Heating emitters</t>
  </si>
  <si>
    <t>LTHW Fan Coil Unit fed by Gas Boiler</t>
  </si>
  <si>
    <t>LTHW Fan Coil Unit fed by ASHP</t>
  </si>
  <si>
    <t>Hot water system</t>
  </si>
  <si>
    <t>Direct electric with 100% seasonal efficiency</t>
  </si>
  <si>
    <t>Heating system controls</t>
  </si>
  <si>
    <t>Cooling seasonal efficiency</t>
  </si>
  <si>
    <t>2.0 EER 2.5 SEER</t>
  </si>
  <si>
    <t>3.5 EER 5.0 SEER</t>
  </si>
  <si>
    <t>Metering provision</t>
  </si>
  <si>
    <t>EPC Rating</t>
  </si>
  <si>
    <t>D 96</t>
  </si>
  <si>
    <t>D 100</t>
  </si>
  <si>
    <t>C60</t>
  </si>
  <si>
    <t>B48</t>
  </si>
  <si>
    <t>B 29</t>
  </si>
  <si>
    <t>C 67</t>
  </si>
  <si>
    <t>D 81</t>
  </si>
  <si>
    <t>B 42</t>
  </si>
  <si>
    <t>D 84</t>
  </si>
  <si>
    <t>EPC Certificate</t>
  </si>
  <si>
    <t>Ventilation Type</t>
  </si>
  <si>
    <t>Retail Warehouse</t>
  </si>
  <si>
    <t>Year of construction 1995</t>
  </si>
  <si>
    <t xml:space="preserve">Ventilation package </t>
  </si>
  <si>
    <t>Direct Electric</t>
  </si>
  <si>
    <t xml:space="preserve">Fabric package </t>
  </si>
  <si>
    <t>Thermal Model</t>
  </si>
  <si>
    <t>EPC_WAR_V0</t>
  </si>
  <si>
    <t>EPC_WAR_V1</t>
  </si>
  <si>
    <t>EPC_WAR_V2</t>
  </si>
  <si>
    <t>EPC_WAR_V3</t>
  </si>
  <si>
    <t>EPC_WAR_V4</t>
  </si>
  <si>
    <t>EPC_WAR_V5</t>
  </si>
  <si>
    <t>AD L1 (1995) Fabric + Business as usual MEP system</t>
  </si>
  <si>
    <t>Baseline + Direct Electric Heating</t>
  </si>
  <si>
    <t>Baseline + Fabric Upgrades</t>
  </si>
  <si>
    <t>Baseline + All packages</t>
  </si>
  <si>
    <t>SFS with 20mm insulation</t>
  </si>
  <si>
    <t>0.15 (200mm insulation)</t>
  </si>
  <si>
    <t>Windows/Rooflights</t>
  </si>
  <si>
    <t>Exhaust only (Office &amp; WCs), 
Natural Ventilation (Warehouse)</t>
  </si>
  <si>
    <t>Exhaust only (Office &amp; WCs)
Natural Ventilation (Warehouse)</t>
  </si>
  <si>
    <t>AHU with Heat Recovery (Office &amp; WCs)
Natural Ventilation (Warehouse)</t>
  </si>
  <si>
    <t>AHU heat recovery efficiency</t>
  </si>
  <si>
    <t>AHU specific fan power</t>
  </si>
  <si>
    <t xml:space="preserve">0.8 W/I/s </t>
  </si>
  <si>
    <t xml:space="preserve">1.6 W/I/s </t>
  </si>
  <si>
    <t>1.6 W/l/s</t>
  </si>
  <si>
    <t>Demand Control Ventilation</t>
  </si>
  <si>
    <t>Internal Lighting (lm/W)</t>
  </si>
  <si>
    <t xml:space="preserve">Lighting Control </t>
  </si>
  <si>
    <t>Heating System</t>
  </si>
  <si>
    <t>Gas Radiant Panels</t>
  </si>
  <si>
    <t>Gas Boiler</t>
  </si>
  <si>
    <t>Gas boiler serving a heating system with flow and return temperature 70°C/50°C</t>
  </si>
  <si>
    <t>Radiant panels</t>
  </si>
  <si>
    <t>Gas boiler</t>
  </si>
  <si>
    <t>Heating and Hot Water Seasonal efficiency</t>
  </si>
  <si>
    <t>70% for heating and hot water</t>
  </si>
  <si>
    <t>100% for heating
100% for hot water</t>
  </si>
  <si>
    <t>Cooling Seasonal Efficiency</t>
  </si>
  <si>
    <t>F 134</t>
  </si>
  <si>
    <t>F 139</t>
  </si>
  <si>
    <t>F 126</t>
  </si>
  <si>
    <t>C 52</t>
  </si>
  <si>
    <t>E 112</t>
  </si>
  <si>
    <t>B 44</t>
  </si>
  <si>
    <t>Year of construction 2005</t>
  </si>
  <si>
    <t xml:space="preserve">PV package </t>
  </si>
  <si>
    <t>EPC_LOG_V0</t>
  </si>
  <si>
    <t>EPC_LOG_V1</t>
  </si>
  <si>
    <t>EPC_LOG_V2</t>
  </si>
  <si>
    <t>EPC_LOG_V3</t>
  </si>
  <si>
    <t>EPC_LOG_V4</t>
  </si>
  <si>
    <t>EPC_LOG_V5</t>
  </si>
  <si>
    <t>AD L2 (2002) Fabric + Business as usual MEP system</t>
  </si>
  <si>
    <t>Baseline + 20% of roof area PV</t>
  </si>
  <si>
    <t>Baseline +  Packages 1,2,3</t>
  </si>
  <si>
    <t>SFS with 40mm insulation</t>
  </si>
  <si>
    <t>Exhaust only</t>
  </si>
  <si>
    <t>AHU with heat recovery</t>
  </si>
  <si>
    <t xml:space="preserve">0.5 W/I/s </t>
  </si>
  <si>
    <t>Radiant panels for main areas
VRF system for office areas</t>
  </si>
  <si>
    <t>80% for heating and hot water</t>
  </si>
  <si>
    <t>3.0 EER 4.0 SEER</t>
  </si>
  <si>
    <t>C 72</t>
  </si>
  <si>
    <t>C 73</t>
  </si>
  <si>
    <t>C 59</t>
  </si>
  <si>
    <t>B 38</t>
  </si>
  <si>
    <t>C 64</t>
  </si>
  <si>
    <t>B 31</t>
  </si>
  <si>
    <t>Year of construction 2000's</t>
  </si>
  <si>
    <t>5A (Landlord - Heat Pump + AHU + HR%)</t>
  </si>
  <si>
    <t>5B (Tennant - Lighting + PIRs + FCU + Demand Control)</t>
  </si>
  <si>
    <t xml:space="preserve">Lighting package </t>
  </si>
  <si>
    <t xml:space="preserve">ASHP package </t>
  </si>
  <si>
    <t>Combination 2</t>
  </si>
  <si>
    <t>EPC_OFF01_V0</t>
  </si>
  <si>
    <t>EPC_OFF01_V1</t>
  </si>
  <si>
    <t>EPC_OFF01_V2</t>
  </si>
  <si>
    <t>EPC_OFF01_V3</t>
  </si>
  <si>
    <t>EPC_OFF01_V4</t>
  </si>
  <si>
    <t>EPC_OFF01_V5</t>
  </si>
  <si>
    <t>EPC_OFF01_V6</t>
  </si>
  <si>
    <t>EPC_OFF01_V2A</t>
  </si>
  <si>
    <t>EPC_OFF01_V2B</t>
  </si>
  <si>
    <t>EPC_OFF01_V5A</t>
  </si>
  <si>
    <t>EPC_OFF01_V5B</t>
  </si>
  <si>
    <t>Baseline + 50% of roof area PV</t>
  </si>
  <si>
    <t>Baseline +  Packages 1,2,3, 4</t>
  </si>
  <si>
    <t>Baseline +  Packages 2A,3</t>
  </si>
  <si>
    <t>Baseline +  Packages 1,2B</t>
  </si>
  <si>
    <t>2.9 W/I/s 
0.5 (FCU terminal)</t>
  </si>
  <si>
    <t>1.8 W/l/s
0.3 W/l/s (FCU terminal)</t>
  </si>
  <si>
    <t>Office: Absence Detection
 Rest: Presence Detection</t>
  </si>
  <si>
    <t xml:space="preserve">ASHP </t>
  </si>
  <si>
    <t>Gas boiler serving a heating 
system with flow and return 
temperature 70°C/50°C</t>
  </si>
  <si>
    <t>ASHPs serving a heating system with low flow and return temperatures 45°C/40°C fed from ambient loop
Note: re-insulation of the pipework, and changes to heat emitters required.</t>
  </si>
  <si>
    <t>LTHW Fan Coil Unit fed by Gas 
Boiler</t>
  </si>
  <si>
    <t>Direct electric hot water for offices (50L storage) and showers (300L storage)
Kitchen areas fed by a gas boiler</t>
  </si>
  <si>
    <t>Direct electric hot water for offices (50L storage) and showers (300L storage)
Kitchen areas fed by a ASHP</t>
  </si>
  <si>
    <t>80% for heating
80% for hot water (gas boiler)   
100% for hot water (direct electric)</t>
  </si>
  <si>
    <t>400% for heating                                     
300% for hot water (ASHP)
100% for hot water (direct electric)</t>
  </si>
  <si>
    <t>Yes - 600 m2</t>
  </si>
  <si>
    <t>D 91</t>
  </si>
  <si>
    <t>D 85</t>
  </si>
  <si>
    <t>C 69</t>
  </si>
  <si>
    <t>C 55</t>
  </si>
  <si>
    <t>D 86</t>
  </si>
  <si>
    <t>B 26</t>
  </si>
  <si>
    <t>C 71</t>
  </si>
  <si>
    <t>D 79</t>
  </si>
  <si>
    <t>B 49</t>
  </si>
  <si>
    <t>C 68</t>
  </si>
  <si>
    <t>Year of construction 1970's</t>
  </si>
  <si>
    <t>6A (Landlord - Heat Pump + AHU + HR%)</t>
  </si>
  <si>
    <t>6B (Tennant - Lighting + PIRs + FCU + Demand Control)</t>
  </si>
  <si>
    <t>EPC_OFF02_V0</t>
  </si>
  <si>
    <t>EPC_OFF02_V1</t>
  </si>
  <si>
    <t>EPC_OFF02_V2</t>
  </si>
  <si>
    <t>EPC_OFF02_V3</t>
  </si>
  <si>
    <t>EPC_OFF02_V4</t>
  </si>
  <si>
    <t>EPC_OFF02_V5</t>
  </si>
  <si>
    <t>EPC_OFF02_V6</t>
  </si>
  <si>
    <t>EPC_OFF01_V6A</t>
  </si>
  <si>
    <t>EPC_OFF01_V6B</t>
  </si>
  <si>
    <t>Fabric + MEP systems as per 1970s</t>
  </si>
  <si>
    <t>Masonry with unfilled cavity</t>
  </si>
  <si>
    <t>Natural with extract fans (toilets)</t>
  </si>
  <si>
    <t xml:space="preserve">Supply and extract </t>
  </si>
  <si>
    <t>0.6 (extract)</t>
  </si>
  <si>
    <t>Office: Absence Detection
Rest: Presence Detection</t>
  </si>
  <si>
    <t>Direct electric hot water</t>
  </si>
  <si>
    <t>60% for heating
100% for hot water</t>
  </si>
  <si>
    <t>400% for heating
100% for hot water</t>
  </si>
  <si>
    <t>G 257</t>
  </si>
  <si>
    <t>G 267</t>
  </si>
  <si>
    <t>G 204</t>
  </si>
  <si>
    <t>G 245</t>
  </si>
  <si>
    <t>E 120</t>
  </si>
  <si>
    <t>G 218</t>
  </si>
  <si>
    <t>G 237</t>
  </si>
  <si>
    <t>G 247</t>
  </si>
  <si>
    <t>Schematics</t>
  </si>
  <si>
    <t>EPC_PBSA_V0</t>
  </si>
  <si>
    <t>EPC_PBSA_V1</t>
  </si>
  <si>
    <t>EPC_PBSA_V2</t>
  </si>
  <si>
    <t>EPC_PBSA_V3</t>
  </si>
  <si>
    <t>EPC_PBSA_V4</t>
  </si>
  <si>
    <t>EPC_PBSA_V5</t>
  </si>
  <si>
    <t>AD L2A (2002) Fabric + AD L2A (2002) MEP system</t>
  </si>
  <si>
    <t>Precast concrete with 80mm insulation</t>
  </si>
  <si>
    <t>Ventilation type</t>
  </si>
  <si>
    <t>Natural with extract fans (kitchens, bathrooms)</t>
  </si>
  <si>
    <t>Natural with extract fans (kitchens, bathrooms)
AHU with heat recovery (bedrooms, communal areas)</t>
  </si>
  <si>
    <t>1.8 (MVHR)
0.3 (local extract)</t>
  </si>
  <si>
    <t>None (bedrooms, bathrooms)
Auto-On-Dimmed (circulation, communal areas, kitchens)</t>
  </si>
  <si>
    <t>Community Gas Boiler with 80% seasonal efficiency &amp; 50% delivery efficiency (throughout)
Direct electric with 100% seasonal efficiency (circulation areas)</t>
  </si>
  <si>
    <t>Radiators</t>
  </si>
  <si>
    <t>Communal Gas Boiler with 80% seasonal efficiency &amp; 50% delivery efficiency</t>
  </si>
  <si>
    <t>Communal ASHP with 300% seasonal efficiency &amp; 90% delivery efficiency</t>
  </si>
  <si>
    <t>Hot water storage</t>
  </si>
  <si>
    <t>7,500L</t>
  </si>
  <si>
    <t>Hot water losses</t>
  </si>
  <si>
    <t>0.0147kWh/(l.day)</t>
  </si>
  <si>
    <t>0.0034kWh/(l.day)</t>
  </si>
  <si>
    <t>Cooling system</t>
  </si>
  <si>
    <t>Yes - 145 m²</t>
  </si>
  <si>
    <t>D 98</t>
  </si>
  <si>
    <t>E 103</t>
  </si>
  <si>
    <t>C 75</t>
  </si>
  <si>
    <t>A 17</t>
  </si>
  <si>
    <t>A 14</t>
  </si>
  <si>
    <t>BTR - Top floor flat</t>
  </si>
  <si>
    <t>5-6 years old (2017-2018)</t>
  </si>
  <si>
    <t>Baseline + Lighting Package</t>
  </si>
  <si>
    <t>Baseline + WWHR</t>
  </si>
  <si>
    <t xml:space="preserve">Baseline + Fabric Package </t>
  </si>
  <si>
    <t>Baseline + Ventilation Package</t>
  </si>
  <si>
    <t>Baseline + 1,2,4  packages</t>
  </si>
  <si>
    <t>SAP Model</t>
  </si>
  <si>
    <t>EPC_BTR_APT_V00_Top</t>
  </si>
  <si>
    <t>EPC_BTR_APT_V01_Top</t>
  </si>
  <si>
    <t>EPC_BTR_APT_V02_Top</t>
  </si>
  <si>
    <t>EPC_BTR_APT_V03_Top</t>
  </si>
  <si>
    <t>EPC_BTR_APT_V04_Top</t>
  </si>
  <si>
    <t>EPC_BTR_APT_V05_Top</t>
  </si>
  <si>
    <t>EPC_BTR_APT_V06_Top</t>
  </si>
  <si>
    <t>AD L2A (2013) Fabric + ADL2 (2013) MEP system</t>
  </si>
  <si>
    <t>Good practice</t>
  </si>
  <si>
    <t>y value 0.25</t>
  </si>
  <si>
    <t>y value 0.1</t>
  </si>
  <si>
    <t>Natural with extract fans (kitchen, bathrooms)</t>
  </si>
  <si>
    <t xml:space="preserve">Balanced with heat recovery </t>
  </si>
  <si>
    <t>Heat Recovery Efficiency (%)</t>
  </si>
  <si>
    <t>SFP (W/l/s)</t>
  </si>
  <si>
    <t>0.5 (extract)</t>
  </si>
  <si>
    <t>Power (W)</t>
  </si>
  <si>
    <t xml:space="preserve">Heating Control </t>
  </si>
  <si>
    <t xml:space="preserve">Time and temperature </t>
  </si>
  <si>
    <t>Programmer, TRVs, and bypass</t>
  </si>
  <si>
    <t>Space Heating System</t>
  </si>
  <si>
    <t>Community Gas Boiler 70%</t>
  </si>
  <si>
    <t>Community ASHP  300%</t>
  </si>
  <si>
    <t>Domestic Hot Water System</t>
  </si>
  <si>
    <t>Heating Emitters</t>
  </si>
  <si>
    <t>Hot Water Cylinder</t>
  </si>
  <si>
    <t>Present (Yes/ No)</t>
  </si>
  <si>
    <t>Size</t>
  </si>
  <si>
    <t>180L</t>
  </si>
  <si>
    <t>Insulation</t>
  </si>
  <si>
    <t>25mm</t>
  </si>
  <si>
    <t>100mm</t>
  </si>
  <si>
    <t>Space Cooling</t>
  </si>
  <si>
    <t>System</t>
  </si>
  <si>
    <t>E 51</t>
  </si>
  <si>
    <t>C 76</t>
  </si>
  <si>
    <t>E 52</t>
  </si>
  <si>
    <t>E 54</t>
  </si>
  <si>
    <t>D 60</t>
  </si>
  <si>
    <t>E 47</t>
  </si>
  <si>
    <t>B 81</t>
  </si>
  <si>
    <t>Mid floor flat</t>
  </si>
  <si>
    <t>D 61</t>
  </si>
  <si>
    <r>
      <t>Floor U-Value (W/m</t>
    </r>
    <r>
      <rPr>
        <b/>
        <vertAlign val="superscript"/>
        <sz val="23"/>
        <color rgb="FF000000"/>
        <rFont val="Calibri"/>
        <family val="2"/>
        <scheme val="minor"/>
      </rPr>
      <t>2</t>
    </r>
    <r>
      <rPr>
        <b/>
        <sz val="23"/>
        <color rgb="FF000000"/>
        <rFont val="Calibri"/>
        <family val="2"/>
        <scheme val="minor"/>
      </rPr>
      <t>K)</t>
    </r>
  </si>
  <si>
    <r>
      <t>External Wall U-Value (W/m</t>
    </r>
    <r>
      <rPr>
        <b/>
        <vertAlign val="superscript"/>
        <sz val="23"/>
        <color rgb="FF000000"/>
        <rFont val="Calibri"/>
        <family val="2"/>
        <scheme val="minor"/>
      </rPr>
      <t>2</t>
    </r>
    <r>
      <rPr>
        <b/>
        <sz val="23"/>
        <color rgb="FF000000"/>
        <rFont val="Calibri"/>
        <family val="2"/>
        <scheme val="minor"/>
      </rPr>
      <t>K)</t>
    </r>
  </si>
  <si>
    <r>
      <t>Roof U-Value  (W/m</t>
    </r>
    <r>
      <rPr>
        <b/>
        <vertAlign val="superscript"/>
        <sz val="23"/>
        <color rgb="FF000000"/>
        <rFont val="Calibri"/>
        <family val="2"/>
        <scheme val="minor"/>
      </rPr>
      <t>2</t>
    </r>
    <r>
      <rPr>
        <b/>
        <sz val="23"/>
        <color rgb="FF000000"/>
        <rFont val="Calibri"/>
        <family val="2"/>
        <scheme val="minor"/>
      </rPr>
      <t>K)</t>
    </r>
  </si>
  <si>
    <r>
      <t>U-value (W/m</t>
    </r>
    <r>
      <rPr>
        <vertAlign val="superscript"/>
        <sz val="23"/>
        <color rgb="FF000000"/>
        <rFont val="Calibri"/>
        <family val="2"/>
        <scheme val="minor"/>
      </rPr>
      <t>2</t>
    </r>
    <r>
      <rPr>
        <sz val="23"/>
        <color rgb="FF000000"/>
        <rFont val="Calibri"/>
        <family val="2"/>
        <scheme val="minor"/>
      </rPr>
      <t>K)</t>
    </r>
  </si>
  <si>
    <r>
      <t>External Doors (W/m</t>
    </r>
    <r>
      <rPr>
        <b/>
        <vertAlign val="superscript"/>
        <sz val="23"/>
        <color rgb="FF000000"/>
        <rFont val="Calibri"/>
        <family val="2"/>
        <scheme val="minor"/>
      </rPr>
      <t>2</t>
    </r>
    <r>
      <rPr>
        <b/>
        <sz val="23"/>
        <color rgb="FF000000"/>
        <rFont val="Calibri"/>
        <family val="2"/>
        <scheme val="minor"/>
      </rPr>
      <t>K)</t>
    </r>
  </si>
  <si>
    <r>
      <t>Thermal Bridging (W/m</t>
    </r>
    <r>
      <rPr>
        <b/>
        <vertAlign val="superscript"/>
        <sz val="23"/>
        <color rgb="FF212121"/>
        <rFont val="Calibri"/>
        <family val="2"/>
        <scheme val="minor"/>
      </rPr>
      <t>2</t>
    </r>
    <r>
      <rPr>
        <b/>
        <sz val="23"/>
        <color rgb="FF212121"/>
        <rFont val="Calibri"/>
        <family val="2"/>
        <scheme val="minor"/>
      </rPr>
      <t>K)</t>
    </r>
  </si>
  <si>
    <r>
      <t>Air Permeability (m</t>
    </r>
    <r>
      <rPr>
        <b/>
        <vertAlign val="superscript"/>
        <sz val="23"/>
        <color rgb="FF212121"/>
        <rFont val="Calibri"/>
        <family val="2"/>
        <scheme val="minor"/>
      </rPr>
      <t>3</t>
    </r>
    <r>
      <rPr>
        <b/>
        <sz val="23"/>
        <color rgb="FF212121"/>
        <rFont val="Calibri"/>
        <family val="2"/>
        <scheme val="minor"/>
      </rPr>
      <t>/m</t>
    </r>
    <r>
      <rPr>
        <b/>
        <vertAlign val="superscript"/>
        <sz val="23"/>
        <color rgb="FF212121"/>
        <rFont val="Calibri"/>
        <family val="2"/>
        <scheme val="minor"/>
      </rPr>
      <t>2</t>
    </r>
    <r>
      <rPr>
        <b/>
        <sz val="23"/>
        <color rgb="FF212121"/>
        <rFont val="Calibri"/>
        <family val="2"/>
        <scheme val="minor"/>
      </rPr>
      <t>/hr)</t>
    </r>
  </si>
  <si>
    <r>
      <t>Floor U-Value (W/m</t>
    </r>
    <r>
      <rPr>
        <b/>
        <vertAlign val="superscript"/>
        <sz val="18"/>
        <rFont val="Calibri"/>
        <family val="2"/>
        <scheme val="minor"/>
      </rPr>
      <t>2</t>
    </r>
    <r>
      <rPr>
        <b/>
        <sz val="18"/>
        <rFont val="Calibri"/>
        <family val="2"/>
        <scheme val="minor"/>
      </rPr>
      <t>K)</t>
    </r>
  </si>
  <si>
    <r>
      <t>External wall U-Value (W/m</t>
    </r>
    <r>
      <rPr>
        <b/>
        <vertAlign val="superscript"/>
        <sz val="18"/>
        <rFont val="Calibri"/>
        <family val="2"/>
        <scheme val="minor"/>
      </rPr>
      <t>2</t>
    </r>
    <r>
      <rPr>
        <b/>
        <sz val="18"/>
        <rFont val="Calibri"/>
        <family val="2"/>
        <scheme val="minor"/>
      </rPr>
      <t>K)</t>
    </r>
  </si>
  <si>
    <r>
      <t>Roof U-Value  (W/m</t>
    </r>
    <r>
      <rPr>
        <b/>
        <vertAlign val="superscript"/>
        <sz val="18"/>
        <rFont val="Calibri"/>
        <family val="2"/>
        <scheme val="minor"/>
      </rPr>
      <t>2</t>
    </r>
    <r>
      <rPr>
        <b/>
        <sz val="18"/>
        <rFont val="Calibri"/>
        <family val="2"/>
        <scheme val="minor"/>
      </rPr>
      <t>K)</t>
    </r>
  </si>
  <si>
    <r>
      <t>U-value (W/m</t>
    </r>
    <r>
      <rPr>
        <vertAlign val="superscript"/>
        <sz val="18"/>
        <rFont val="Calibri"/>
        <family val="2"/>
        <scheme val="minor"/>
      </rPr>
      <t>2</t>
    </r>
    <r>
      <rPr>
        <sz val="18"/>
        <rFont val="Calibri"/>
        <family val="2"/>
        <scheme val="minor"/>
      </rPr>
      <t>K)</t>
    </r>
  </si>
  <si>
    <r>
      <t>External doors (W/m</t>
    </r>
    <r>
      <rPr>
        <b/>
        <vertAlign val="superscript"/>
        <sz val="18"/>
        <rFont val="Calibri"/>
        <family val="2"/>
        <scheme val="minor"/>
      </rPr>
      <t>2</t>
    </r>
    <r>
      <rPr>
        <b/>
        <sz val="18"/>
        <rFont val="Calibri"/>
        <family val="2"/>
        <scheme val="minor"/>
      </rPr>
      <t>K)</t>
    </r>
  </si>
  <si>
    <r>
      <t>Thermal bridging (W/m</t>
    </r>
    <r>
      <rPr>
        <b/>
        <vertAlign val="superscript"/>
        <sz val="18"/>
        <rFont val="Calibri"/>
        <family val="2"/>
        <scheme val="minor"/>
      </rPr>
      <t>2</t>
    </r>
    <r>
      <rPr>
        <b/>
        <sz val="18"/>
        <rFont val="Calibri"/>
        <family val="2"/>
        <scheme val="minor"/>
      </rPr>
      <t>K)</t>
    </r>
  </si>
  <si>
    <r>
      <t>Floor U-Value (W/m</t>
    </r>
    <r>
      <rPr>
        <b/>
        <vertAlign val="superscript"/>
        <sz val="23"/>
        <rFont val="Calibri"/>
        <family val="2"/>
        <scheme val="minor"/>
      </rPr>
      <t>2</t>
    </r>
    <r>
      <rPr>
        <b/>
        <sz val="23"/>
        <rFont val="Calibri"/>
        <family val="2"/>
        <scheme val="minor"/>
      </rPr>
      <t>K)</t>
    </r>
  </si>
  <si>
    <r>
      <t>External wall U-Value (W/m</t>
    </r>
    <r>
      <rPr>
        <b/>
        <vertAlign val="superscript"/>
        <sz val="23"/>
        <rFont val="Calibri"/>
        <family val="2"/>
        <scheme val="minor"/>
      </rPr>
      <t>2</t>
    </r>
    <r>
      <rPr>
        <b/>
        <sz val="23"/>
        <rFont val="Calibri"/>
        <family val="2"/>
        <scheme val="minor"/>
      </rPr>
      <t>K)</t>
    </r>
  </si>
  <si>
    <r>
      <t>Roof U-Value  (W/m</t>
    </r>
    <r>
      <rPr>
        <b/>
        <vertAlign val="superscript"/>
        <sz val="23"/>
        <rFont val="Calibri"/>
        <family val="2"/>
        <scheme val="minor"/>
      </rPr>
      <t>2</t>
    </r>
    <r>
      <rPr>
        <b/>
        <sz val="23"/>
        <rFont val="Calibri"/>
        <family val="2"/>
        <scheme val="minor"/>
      </rPr>
      <t>K)</t>
    </r>
  </si>
  <si>
    <r>
      <t>U-value (W/m</t>
    </r>
    <r>
      <rPr>
        <vertAlign val="superscript"/>
        <sz val="23"/>
        <rFont val="Calibri"/>
        <family val="2"/>
        <scheme val="minor"/>
      </rPr>
      <t>2</t>
    </r>
    <r>
      <rPr>
        <sz val="23"/>
        <rFont val="Calibri"/>
        <family val="2"/>
        <scheme val="minor"/>
      </rPr>
      <t>K)</t>
    </r>
  </si>
  <si>
    <r>
      <t>External doors (W/m</t>
    </r>
    <r>
      <rPr>
        <b/>
        <vertAlign val="superscript"/>
        <sz val="23"/>
        <rFont val="Calibri"/>
        <family val="2"/>
        <scheme val="minor"/>
      </rPr>
      <t>2</t>
    </r>
    <r>
      <rPr>
        <b/>
        <sz val="23"/>
        <rFont val="Calibri"/>
        <family val="2"/>
        <scheme val="minor"/>
      </rPr>
      <t>K)</t>
    </r>
  </si>
  <si>
    <r>
      <t>Thermal bridging (W/m</t>
    </r>
    <r>
      <rPr>
        <b/>
        <vertAlign val="superscript"/>
        <sz val="23"/>
        <rFont val="Calibri"/>
        <family val="2"/>
        <scheme val="minor"/>
      </rPr>
      <t>2</t>
    </r>
    <r>
      <rPr>
        <b/>
        <sz val="23"/>
        <rFont val="Calibri"/>
        <family val="2"/>
        <scheme val="minor"/>
      </rPr>
      <t>K)</t>
    </r>
  </si>
  <si>
    <r>
      <t>Air permeability (m</t>
    </r>
    <r>
      <rPr>
        <b/>
        <vertAlign val="superscript"/>
        <sz val="23"/>
        <rFont val="Calibri"/>
        <family val="2"/>
        <scheme val="minor"/>
      </rPr>
      <t>3</t>
    </r>
    <r>
      <rPr>
        <b/>
        <sz val="23"/>
        <rFont val="Calibri"/>
        <family val="2"/>
        <scheme val="minor"/>
      </rPr>
      <t>/m</t>
    </r>
    <r>
      <rPr>
        <b/>
        <vertAlign val="superscript"/>
        <sz val="23"/>
        <rFont val="Calibri"/>
        <family val="2"/>
        <scheme val="minor"/>
      </rPr>
      <t>2</t>
    </r>
    <r>
      <rPr>
        <b/>
        <sz val="23"/>
        <rFont val="Calibri"/>
        <family val="2"/>
        <scheme val="minor"/>
      </rPr>
      <t>/hr)</t>
    </r>
  </si>
  <si>
    <r>
      <t>ASHPs serving a heating system with low flow and return temperatures 45</t>
    </r>
    <r>
      <rPr>
        <b/>
        <sz val="23"/>
        <rFont val="Calibri"/>
        <family val="2"/>
      </rPr>
      <t>°C/40°C fed from ambient loop
Note: re-insulation of the pipework, and changes to heat emitters required.</t>
    </r>
  </si>
  <si>
    <t>Default (25% of losses)</t>
  </si>
  <si>
    <r>
      <t>Air Permeability (m</t>
    </r>
    <r>
      <rPr>
        <b/>
        <vertAlign val="superscript"/>
        <sz val="18"/>
        <rFont val="Calibri"/>
        <family val="2"/>
        <scheme val="minor"/>
      </rPr>
      <t>3</t>
    </r>
    <r>
      <rPr>
        <b/>
        <sz val="18"/>
        <rFont val="Calibri"/>
        <family val="2"/>
        <scheme val="minor"/>
      </rPr>
      <t>/m</t>
    </r>
    <r>
      <rPr>
        <b/>
        <vertAlign val="superscript"/>
        <sz val="18"/>
        <rFont val="Calibri"/>
        <family val="2"/>
        <scheme val="minor"/>
      </rPr>
      <t>2</t>
    </r>
    <r>
      <rPr>
        <b/>
        <sz val="18"/>
        <rFont val="Calibri"/>
        <family val="2"/>
        <scheme val="minor"/>
      </rPr>
      <t>/hr)</t>
    </r>
  </si>
  <si>
    <r>
      <t>Floor U-Value (W/m</t>
    </r>
    <r>
      <rPr>
        <b/>
        <vertAlign val="superscript"/>
        <sz val="22"/>
        <rFont val="Calibri"/>
        <family val="2"/>
        <scheme val="minor"/>
      </rPr>
      <t>2</t>
    </r>
    <r>
      <rPr>
        <b/>
        <sz val="22"/>
        <rFont val="Calibri"/>
        <family val="2"/>
        <scheme val="minor"/>
      </rPr>
      <t>K)</t>
    </r>
  </si>
  <si>
    <r>
      <t>External wall U-Value (W/m</t>
    </r>
    <r>
      <rPr>
        <b/>
        <vertAlign val="superscript"/>
        <sz val="22"/>
        <rFont val="Calibri"/>
        <family val="2"/>
        <scheme val="minor"/>
      </rPr>
      <t>2</t>
    </r>
    <r>
      <rPr>
        <b/>
        <sz val="22"/>
        <rFont val="Calibri"/>
        <family val="2"/>
        <scheme val="minor"/>
      </rPr>
      <t>K)</t>
    </r>
  </si>
  <si>
    <r>
      <t>Roof U-Value  (W/m</t>
    </r>
    <r>
      <rPr>
        <b/>
        <vertAlign val="superscript"/>
        <sz val="22"/>
        <rFont val="Calibri"/>
        <family val="2"/>
        <scheme val="minor"/>
      </rPr>
      <t>2</t>
    </r>
    <r>
      <rPr>
        <b/>
        <sz val="22"/>
        <rFont val="Calibri"/>
        <family val="2"/>
        <scheme val="minor"/>
      </rPr>
      <t>K)</t>
    </r>
  </si>
  <si>
    <r>
      <t>U-value (W/m</t>
    </r>
    <r>
      <rPr>
        <vertAlign val="superscript"/>
        <sz val="22"/>
        <rFont val="Calibri"/>
        <family val="2"/>
        <scheme val="minor"/>
      </rPr>
      <t>2</t>
    </r>
    <r>
      <rPr>
        <sz val="22"/>
        <rFont val="Calibri"/>
        <family val="2"/>
        <scheme val="minor"/>
      </rPr>
      <t>K)</t>
    </r>
  </si>
  <si>
    <r>
      <t>External doors (W/m</t>
    </r>
    <r>
      <rPr>
        <b/>
        <vertAlign val="superscript"/>
        <sz val="22"/>
        <rFont val="Calibri"/>
        <family val="2"/>
        <scheme val="minor"/>
      </rPr>
      <t>2</t>
    </r>
    <r>
      <rPr>
        <b/>
        <sz val="22"/>
        <rFont val="Calibri"/>
        <family val="2"/>
        <scheme val="minor"/>
      </rPr>
      <t>K)</t>
    </r>
  </si>
  <si>
    <r>
      <t>Thermal bridging (W/m</t>
    </r>
    <r>
      <rPr>
        <b/>
        <vertAlign val="superscript"/>
        <sz val="22"/>
        <rFont val="Calibri"/>
        <family val="2"/>
        <scheme val="minor"/>
      </rPr>
      <t>2</t>
    </r>
    <r>
      <rPr>
        <b/>
        <sz val="22"/>
        <rFont val="Calibri"/>
        <family val="2"/>
        <scheme val="minor"/>
      </rPr>
      <t>K)</t>
    </r>
  </si>
  <si>
    <r>
      <t>Air Permeability (m</t>
    </r>
    <r>
      <rPr>
        <b/>
        <vertAlign val="superscript"/>
        <sz val="22"/>
        <rFont val="Calibri"/>
        <family val="2"/>
        <scheme val="minor"/>
      </rPr>
      <t>3</t>
    </r>
    <r>
      <rPr>
        <b/>
        <sz val="22"/>
        <rFont val="Calibri"/>
        <family val="2"/>
        <scheme val="minor"/>
      </rPr>
      <t>/m</t>
    </r>
    <r>
      <rPr>
        <b/>
        <vertAlign val="superscript"/>
        <sz val="22"/>
        <rFont val="Calibri"/>
        <family val="2"/>
        <scheme val="minor"/>
      </rPr>
      <t>2</t>
    </r>
    <r>
      <rPr>
        <b/>
        <sz val="22"/>
        <rFont val="Calibri"/>
        <family val="2"/>
        <scheme val="minor"/>
      </rPr>
      <t>/hr)</t>
    </r>
  </si>
  <si>
    <r>
      <rPr>
        <b/>
        <sz val="22"/>
        <rFont val="Calibri"/>
        <family val="2"/>
        <scheme val="minor"/>
      </rPr>
      <t xml:space="preserve">1.8 W/l/s
</t>
    </r>
    <r>
      <rPr>
        <sz val="22"/>
        <rFont val="Calibri"/>
        <family val="2"/>
        <scheme val="minor"/>
      </rPr>
      <t>0.8 W/l/s (FCU terminal)</t>
    </r>
  </si>
  <si>
    <r>
      <rPr>
        <sz val="22"/>
        <rFont val="Calibri"/>
        <family val="2"/>
        <scheme val="minor"/>
      </rPr>
      <t xml:space="preserve">2.9 W/l/s
</t>
    </r>
    <r>
      <rPr>
        <b/>
        <sz val="22"/>
        <rFont val="Calibri"/>
        <family val="2"/>
        <scheme val="minor"/>
      </rPr>
      <t>0.3 W/l/s (FCU terminal)</t>
    </r>
  </si>
  <si>
    <r>
      <rPr>
        <b/>
        <sz val="22"/>
        <rFont val="Calibri"/>
        <family val="2"/>
        <scheme val="minor"/>
      </rPr>
      <t>1.8 W/l/s</t>
    </r>
    <r>
      <rPr>
        <sz val="22"/>
        <rFont val="Calibri"/>
        <family val="2"/>
        <scheme val="minor"/>
      </rPr>
      <t xml:space="preserve">
0.8 W/l/s (FCU terminal)</t>
    </r>
  </si>
  <si>
    <r>
      <t>ASHPs serving a heating system with low flow and return temperatures 45</t>
    </r>
    <r>
      <rPr>
        <b/>
        <sz val="22"/>
        <rFont val="Calibri"/>
        <family val="2"/>
      </rPr>
      <t>°C/40°C fed from ambient loop
Note: re-insulation of the pipework, and changes to heat emitters required.</t>
    </r>
  </si>
  <si>
    <r>
      <t>Yes - 267 m</t>
    </r>
    <r>
      <rPr>
        <b/>
        <sz val="22"/>
        <rFont val="Calibri"/>
        <family val="2"/>
      </rPr>
      <t>²</t>
    </r>
  </si>
  <si>
    <r>
      <t>Air Permeability (m</t>
    </r>
    <r>
      <rPr>
        <b/>
        <vertAlign val="superscript"/>
        <sz val="23"/>
        <rFont val="Calibri"/>
        <family val="2"/>
        <scheme val="minor"/>
      </rPr>
      <t>3</t>
    </r>
    <r>
      <rPr>
        <b/>
        <sz val="23"/>
        <rFont val="Calibri"/>
        <family val="2"/>
        <scheme val="minor"/>
      </rPr>
      <t>/m</t>
    </r>
    <r>
      <rPr>
        <b/>
        <vertAlign val="superscript"/>
        <sz val="23"/>
        <rFont val="Calibri"/>
        <family val="2"/>
        <scheme val="minor"/>
      </rPr>
      <t>2</t>
    </r>
    <r>
      <rPr>
        <b/>
        <sz val="23"/>
        <rFont val="Calibri"/>
        <family val="2"/>
        <scheme val="minor"/>
      </rPr>
      <t>/hr)</t>
    </r>
  </si>
  <si>
    <r>
      <rPr>
        <b/>
        <sz val="23"/>
        <rFont val="Calibri"/>
        <family val="2"/>
        <scheme val="minor"/>
      </rPr>
      <t>1.8 W/l/s</t>
    </r>
    <r>
      <rPr>
        <sz val="23"/>
        <rFont val="Calibri"/>
        <family val="2"/>
        <scheme val="minor"/>
      </rPr>
      <t xml:space="preserve">                                                             0.5 W/l/s (FCU terminal)</t>
    </r>
  </si>
  <si>
    <r>
      <t xml:space="preserve">2.9 W/l/s
</t>
    </r>
    <r>
      <rPr>
        <b/>
        <sz val="23"/>
        <rFont val="Calibri"/>
        <family val="2"/>
        <scheme val="minor"/>
      </rPr>
      <t>0.3 W/l/s (FCU terminal)</t>
    </r>
  </si>
  <si>
    <r>
      <t xml:space="preserve">1.8 W/l/s
</t>
    </r>
    <r>
      <rPr>
        <sz val="23"/>
        <rFont val="Calibri"/>
        <family val="2"/>
        <scheme val="minor"/>
      </rPr>
      <t>0.5 W/l/s (FCU terminal)</t>
    </r>
  </si>
  <si>
    <r>
      <rPr>
        <sz val="23"/>
        <rFont val="Calibri"/>
        <family val="2"/>
        <scheme val="minor"/>
      </rPr>
      <t xml:space="preserve">2.9 W/l/s
</t>
    </r>
    <r>
      <rPr>
        <b/>
        <sz val="23"/>
        <rFont val="Calibri"/>
        <family val="2"/>
        <scheme val="minor"/>
      </rPr>
      <t>0.3 W/l/s (FCU terminal)</t>
    </r>
  </si>
  <si>
    <r>
      <rPr>
        <b/>
        <sz val="23"/>
        <rFont val="Calibri"/>
        <family val="2"/>
        <scheme val="minor"/>
      </rPr>
      <t>Yes - 600 m</t>
    </r>
    <r>
      <rPr>
        <b/>
        <sz val="23"/>
        <rFont val="Calibri"/>
        <family val="2"/>
      </rPr>
      <t>²</t>
    </r>
  </si>
  <si>
    <r>
      <t>Yes - 3400 m</t>
    </r>
    <r>
      <rPr>
        <b/>
        <sz val="18"/>
        <rFont val="Calibri"/>
        <family val="2"/>
      </rPr>
      <t>²</t>
    </r>
  </si>
  <si>
    <r>
      <t>Floor U-Value (W/m</t>
    </r>
    <r>
      <rPr>
        <b/>
        <vertAlign val="superscript"/>
        <sz val="19.5"/>
        <rFont val="Calibri"/>
        <family val="2"/>
        <scheme val="minor"/>
      </rPr>
      <t>2</t>
    </r>
    <r>
      <rPr>
        <b/>
        <sz val="19.5"/>
        <rFont val="Calibri"/>
        <family val="2"/>
        <scheme val="minor"/>
      </rPr>
      <t>K)</t>
    </r>
  </si>
  <si>
    <r>
      <t>External wall U-Value (W/m</t>
    </r>
    <r>
      <rPr>
        <b/>
        <vertAlign val="superscript"/>
        <sz val="19.5"/>
        <rFont val="Calibri"/>
        <family val="2"/>
        <scheme val="minor"/>
      </rPr>
      <t>2</t>
    </r>
    <r>
      <rPr>
        <b/>
        <sz val="19.5"/>
        <rFont val="Calibri"/>
        <family val="2"/>
        <scheme val="minor"/>
      </rPr>
      <t>K)</t>
    </r>
  </si>
  <si>
    <r>
      <t>Roof U-Value  (W/m</t>
    </r>
    <r>
      <rPr>
        <b/>
        <vertAlign val="superscript"/>
        <sz val="19.5"/>
        <rFont val="Calibri"/>
        <family val="2"/>
        <scheme val="minor"/>
      </rPr>
      <t>2</t>
    </r>
    <r>
      <rPr>
        <b/>
        <sz val="19.5"/>
        <rFont val="Calibri"/>
        <family val="2"/>
        <scheme val="minor"/>
      </rPr>
      <t>K)</t>
    </r>
  </si>
  <si>
    <r>
      <t>U-value (W/m</t>
    </r>
    <r>
      <rPr>
        <vertAlign val="superscript"/>
        <sz val="19.5"/>
        <rFont val="Calibri"/>
        <family val="2"/>
        <scheme val="minor"/>
      </rPr>
      <t>2</t>
    </r>
    <r>
      <rPr>
        <sz val="19.5"/>
        <rFont val="Calibri"/>
        <family val="2"/>
        <scheme val="minor"/>
      </rPr>
      <t>K)</t>
    </r>
  </si>
  <si>
    <r>
      <t>Thermal bridging (W/m</t>
    </r>
    <r>
      <rPr>
        <b/>
        <vertAlign val="superscript"/>
        <sz val="19.5"/>
        <rFont val="Calibri"/>
        <family val="2"/>
        <scheme val="minor"/>
      </rPr>
      <t>2</t>
    </r>
    <r>
      <rPr>
        <b/>
        <sz val="19.5"/>
        <rFont val="Calibri"/>
        <family val="2"/>
        <scheme val="minor"/>
      </rPr>
      <t>K)</t>
    </r>
  </si>
  <si>
    <r>
      <t>Air permeability (m</t>
    </r>
    <r>
      <rPr>
        <b/>
        <vertAlign val="superscript"/>
        <sz val="19.5"/>
        <rFont val="Calibri"/>
        <family val="2"/>
        <scheme val="minor"/>
      </rPr>
      <t>3</t>
    </r>
    <r>
      <rPr>
        <b/>
        <sz val="19.5"/>
        <rFont val="Calibri"/>
        <family val="2"/>
        <scheme val="minor"/>
      </rPr>
      <t>/m</t>
    </r>
    <r>
      <rPr>
        <b/>
        <vertAlign val="superscript"/>
        <sz val="19.5"/>
        <rFont val="Calibri"/>
        <family val="2"/>
        <scheme val="minor"/>
      </rPr>
      <t>2</t>
    </r>
    <r>
      <rPr>
        <b/>
        <sz val="19.5"/>
        <rFont val="Calibri"/>
        <family val="2"/>
        <scheme val="minor"/>
      </rPr>
      <t>/hr)</t>
    </r>
  </si>
  <si>
    <r>
      <rPr>
        <b/>
        <sz val="19.5"/>
        <rFont val="Calibri"/>
        <family val="2"/>
        <scheme val="minor"/>
      </rPr>
      <t>1.8</t>
    </r>
    <r>
      <rPr>
        <sz val="19.5"/>
        <rFont val="Calibri"/>
        <family val="2"/>
        <scheme val="minor"/>
      </rPr>
      <t xml:space="preserve">
0.8 (FCU terminal)</t>
    </r>
  </si>
  <si>
    <r>
      <t xml:space="preserve">4.0
</t>
    </r>
    <r>
      <rPr>
        <b/>
        <sz val="19.5"/>
        <rFont val="Calibri"/>
        <family val="2"/>
        <scheme val="minor"/>
      </rPr>
      <t>0.3 (FCU terminal)</t>
    </r>
  </si>
  <si>
    <t>Please use the selections below to filter the dataset for the graphs and data table</t>
  </si>
  <si>
    <t>Once you have selected an option it will become dark blue. The white options indicate that there is no data within them while light blue indicate there is data.</t>
  </si>
  <si>
    <t>Improvement Options - For Table</t>
  </si>
  <si>
    <t>CRREM Pathway - Impact of Improvement Measures</t>
  </si>
  <si>
    <t>To reset the filters, please select the top right button of each filter (the button with the x). Both filters will need to be cleared for all options to return.
The multi-select button allows you to choose multiple filters at once. This button is to the left of the clear filter button and is yellow when selected.</t>
  </si>
  <si>
    <t>CRREM 1.5 degree pathway (select for benchmark data)</t>
  </si>
  <si>
    <t>Description of improvement measures</t>
  </si>
  <si>
    <t xml:space="preserve">Ventilation </t>
  </si>
  <si>
    <t>Direct electric heating</t>
  </si>
  <si>
    <t xml:space="preserve">PV </t>
  </si>
  <si>
    <t xml:space="preserve">Fabric </t>
  </si>
  <si>
    <t>Packages</t>
  </si>
  <si>
    <t>Combination packages for each typology have been modelled and these vary based on what is appropriate for the typology to meet EPC B and /or CRREM pathways. For relevant typologies, central plant and floor plate packages have been modelled.</t>
  </si>
  <si>
    <t>Reference list of package names by typology</t>
  </si>
  <si>
    <t>8.1.2</t>
  </si>
  <si>
    <t>8.1.1</t>
  </si>
  <si>
    <t>8.1.3</t>
  </si>
  <si>
    <t>8.1.4</t>
  </si>
  <si>
    <t>8.1.5</t>
  </si>
  <si>
    <t>8.1.6</t>
  </si>
  <si>
    <t>8.1.7</t>
  </si>
  <si>
    <t>Cost and EPC rating by intervention</t>
  </si>
  <si>
    <t>EPC</t>
  </si>
  <si>
    <t>BTR Total</t>
  </si>
  <si>
    <t xml:space="preserve">  2025</t>
  </si>
  <si>
    <t xml:space="preserve">  2030</t>
  </si>
  <si>
    <t xml:space="preserve">  2035</t>
  </si>
  <si>
    <t xml:space="preserve">  2040</t>
  </si>
  <si>
    <t xml:space="preserve">  2045</t>
  </si>
  <si>
    <t xml:space="preserve">  2050</t>
  </si>
  <si>
    <t xml:space="preserve"> Y1 energy saving (£m2)</t>
  </si>
  <si>
    <t xml:space="preserve"> IRR (total) </t>
  </si>
  <si>
    <t xml:space="preserve"> Y1 Carbon saving (kgCO2/m2)</t>
  </si>
  <si>
    <t xml:space="preserve"> Carbon saving over 25 years (kgCO2/m2)</t>
  </si>
  <si>
    <t xml:space="preserve"> Total cost (£/sqm)</t>
  </si>
  <si>
    <t xml:space="preserve"> Total EUI (kWh/m2)</t>
  </si>
  <si>
    <t>Cost and EPC Rating for BTR typology</t>
  </si>
  <si>
    <t>Please use the improvement option selection below to filter the dataset for the graphs and data table</t>
  </si>
  <si>
    <t>To reset the filters, please select the top right button of each filter (the button with the x). Both filters will need to be cleared for all options to return.
The multi-select button allows you to choose multiple filters at once. This button is to the left of the clear filter button and is yellow when selected.
The Build-to-Rent typology is on a separate dashboard 'BTR dashboard'</t>
  </si>
  <si>
    <t>Total gas (kWh/m2)2</t>
  </si>
  <si>
    <t>Total electricity (kWh/m2)2</t>
  </si>
  <si>
    <t>Total EUI (kWh/m2)</t>
  </si>
  <si>
    <t>Y1 energy saving (£m2)2</t>
  </si>
  <si>
    <t xml:space="preserve"> Total electricity (MWh)</t>
  </si>
  <si>
    <t>Improvement Option Selection</t>
  </si>
  <si>
    <t>Total electricity (MWh)</t>
  </si>
  <si>
    <t>Analysis Period (yrs.)</t>
  </si>
  <si>
    <t>Data Tables, December 2023</t>
  </si>
  <si>
    <t>Package 2 (plant) - ASHP, AHU &amp; HR</t>
  </si>
  <si>
    <t>Package 2 (plant)</t>
  </si>
  <si>
    <t>The target 1.5 degrees CRREM pathways need to be selected for it to appear on the charts.</t>
  </si>
  <si>
    <t>You are entitled to use data from this spreadsheet in your work, reports and publications, provided that the IPF and the 3rd parties contributing to the data are acknowledged as the source.  
It is a breach of copyright for any member or organisation to reproduce and/or republish in any printed or electronic form the whole set of data, or substantive parts thereof, without the prior approval of the IPF. Such approval shall be on terms at the discretion of the IPF and may be subject to the payment of a fee.
If you or your organisation wishes to use more than a reasonable extract, contact the IPF in the first instance. Address enquiries to: Sue Forster sforster@ipf.org.uk</t>
  </si>
  <si>
    <t>Adam Mactavish, Liz Greenhill &amp; Lydia Forsyth - Currie &amp; Brown</t>
  </si>
  <si>
    <t>Options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</si>
</sst>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
    <numFmt numFmtId="165" formatCode="0.0"/>
    <numFmt numFmtId="166" formatCode="0.000"/>
    <numFmt numFmtId="167" formatCode="_-* #,##0_-;\-* #,##0_-;_-* &quot;-&quot;??_-;_-@_-"/>
    <numFmt numFmtId="168" formatCode="&quot;£&quot;#,##0"/>
    <numFmt numFmtId="169" formatCode="#,##0_ ;\-#,##0\ "/>
  </numFmts>
  <fonts count="78" x14ac:knownFonts="1">
    <font>
      <sz val="10"/>
      <color theme="1"/>
      <name val="Arial"/>
      <family val="2"/>
    </font>
    <font>
      <b/>
      <sz val="10"/>
      <color theme="1"/>
      <name val="Arial"/>
      <family val="2"/>
    </font>
    <font>
      <sz val="10"/>
      <color theme="1"/>
      <name val="Arial"/>
      <family val="2"/>
    </font>
    <font>
      <b/>
      <sz val="10"/>
      <color theme="0"/>
      <name val="Arial"/>
      <family val="2"/>
    </font>
    <font>
      <b/>
      <sz val="11"/>
      <color theme="1"/>
      <name val="Arial"/>
      <family val="2"/>
    </font>
    <font>
      <sz val="10"/>
      <name val="Arial"/>
      <family val="2"/>
    </font>
    <font>
      <sz val="11"/>
      <color theme="1"/>
      <name val="Arial"/>
      <family val="2"/>
    </font>
    <font>
      <sz val="12"/>
      <color theme="1"/>
      <name val="Arial"/>
      <family val="2"/>
    </font>
    <font>
      <b/>
      <sz val="12"/>
      <color theme="1"/>
      <name val="Arial"/>
      <family val="2"/>
    </font>
    <font>
      <i/>
      <sz val="10"/>
      <color theme="1"/>
      <name val="Arial"/>
      <family val="2"/>
    </font>
    <font>
      <sz val="11"/>
      <color theme="1"/>
      <name val="Calibri"/>
      <family val="2"/>
      <scheme val="minor"/>
    </font>
    <font>
      <b/>
      <sz val="16"/>
      <color theme="1"/>
      <name val="Arial"/>
      <family val="2"/>
    </font>
    <font>
      <i/>
      <sz val="11"/>
      <color theme="1"/>
      <name val="Arial"/>
      <family val="2"/>
    </font>
    <font>
      <b/>
      <sz val="18"/>
      <color theme="1"/>
      <name val="Arial"/>
      <family val="2"/>
    </font>
    <font>
      <b/>
      <sz val="10.5"/>
      <color rgb="FF5F5F5F"/>
      <name val="Arial"/>
      <family val="2"/>
    </font>
    <font>
      <sz val="10"/>
      <color rgb="FFFFFFFF"/>
      <name val="Arial"/>
      <family val="2"/>
    </font>
    <font>
      <sz val="10"/>
      <color rgb="FF5F5F5F"/>
      <name val="Arial"/>
      <family val="2"/>
    </font>
    <font>
      <vertAlign val="subscript"/>
      <sz val="10"/>
      <color rgb="FF5F5F5F"/>
      <name val="Arial"/>
      <family val="2"/>
    </font>
    <font>
      <vertAlign val="superscript"/>
      <sz val="10"/>
      <color rgb="FF5F5F5F"/>
      <name val="Arial"/>
      <family val="2"/>
    </font>
    <font>
      <b/>
      <sz val="22"/>
      <color theme="1"/>
      <name val="Calibri"/>
      <family val="2"/>
      <scheme val="minor"/>
    </font>
    <font>
      <b/>
      <sz val="14"/>
      <color theme="1"/>
      <name val="Calibri"/>
      <family val="2"/>
      <scheme val="minor"/>
    </font>
    <font>
      <sz val="18"/>
      <name val="Calibri"/>
      <family val="2"/>
      <scheme val="minor"/>
    </font>
    <font>
      <b/>
      <sz val="18"/>
      <color rgb="FF212121"/>
      <name val="Calibri"/>
      <family val="2"/>
      <scheme val="minor"/>
    </font>
    <font>
      <i/>
      <sz val="11"/>
      <color rgb="FF7F7F7F"/>
      <name val="Calibri"/>
      <family val="2"/>
      <scheme val="minor"/>
    </font>
    <font>
      <sz val="11"/>
      <name val="Calibri"/>
      <family val="2"/>
      <scheme val="minor"/>
    </font>
    <font>
      <b/>
      <sz val="18"/>
      <name val="Calibri"/>
      <family val="2"/>
      <scheme val="minor"/>
    </font>
    <font>
      <sz val="14"/>
      <name val="Calibri"/>
      <family val="2"/>
      <scheme val="minor"/>
    </font>
    <font>
      <sz val="14"/>
      <color theme="1"/>
      <name val="Calibri"/>
      <family val="2"/>
      <scheme val="minor"/>
    </font>
    <font>
      <sz val="18"/>
      <color theme="1"/>
      <name val="Calibri"/>
      <family val="2"/>
      <scheme val="minor"/>
    </font>
    <font>
      <b/>
      <sz val="20"/>
      <color theme="1"/>
      <name val="Calibri"/>
      <family val="2"/>
      <scheme val="minor"/>
    </font>
    <font>
      <sz val="20"/>
      <color theme="1"/>
      <name val="Calibri"/>
      <family val="2"/>
      <scheme val="minor"/>
    </font>
    <font>
      <sz val="22"/>
      <color theme="1"/>
      <name val="Calibri"/>
      <family val="2"/>
      <scheme val="minor"/>
    </font>
    <font>
      <b/>
      <sz val="24"/>
      <color theme="1"/>
      <name val="Calibri"/>
      <family val="2"/>
      <scheme val="minor"/>
    </font>
    <font>
      <sz val="24"/>
      <color theme="1"/>
      <name val="Calibri"/>
      <family val="2"/>
      <scheme val="minor"/>
    </font>
    <font>
      <b/>
      <sz val="26"/>
      <color theme="1"/>
      <name val="Calibri"/>
      <family val="2"/>
      <scheme val="minor"/>
    </font>
    <font>
      <sz val="26"/>
      <color theme="1"/>
      <name val="Calibri"/>
      <family val="2"/>
      <scheme val="minor"/>
    </font>
    <font>
      <b/>
      <sz val="36"/>
      <color theme="1"/>
      <name val="Calibri"/>
      <family val="2"/>
      <scheme val="minor"/>
    </font>
    <font>
      <sz val="36"/>
      <color theme="1"/>
      <name val="Calibri"/>
      <family val="2"/>
      <scheme val="minor"/>
    </font>
    <font>
      <sz val="22"/>
      <name val="Calibri"/>
      <family val="2"/>
      <scheme val="minor"/>
    </font>
    <font>
      <b/>
      <sz val="22"/>
      <name val="Calibri"/>
      <family val="2"/>
      <scheme val="minor"/>
    </font>
    <font>
      <b/>
      <sz val="22"/>
      <color rgb="FF212121"/>
      <name val="Calibri"/>
      <family val="2"/>
      <scheme val="minor"/>
    </font>
    <font>
      <sz val="23"/>
      <name val="Calibri"/>
      <family val="2"/>
      <scheme val="minor"/>
    </font>
    <font>
      <b/>
      <sz val="23"/>
      <name val="Calibri"/>
      <family val="2"/>
      <scheme val="minor"/>
    </font>
    <font>
      <b/>
      <sz val="23"/>
      <color rgb="FF212121"/>
      <name val="Calibri"/>
      <family val="2"/>
      <scheme val="minor"/>
    </font>
    <font>
      <b/>
      <sz val="23"/>
      <color rgb="FF000000"/>
      <name val="Calibri"/>
      <family val="2"/>
      <scheme val="minor"/>
    </font>
    <font>
      <b/>
      <vertAlign val="superscript"/>
      <sz val="23"/>
      <color rgb="FF000000"/>
      <name val="Calibri"/>
      <family val="2"/>
      <scheme val="minor"/>
    </font>
    <font>
      <sz val="23"/>
      <color rgb="FF000000"/>
      <name val="Calibri"/>
      <family val="2"/>
      <scheme val="minor"/>
    </font>
    <font>
      <vertAlign val="superscript"/>
      <sz val="23"/>
      <color rgb="FF000000"/>
      <name val="Calibri"/>
      <family val="2"/>
      <scheme val="minor"/>
    </font>
    <font>
      <b/>
      <vertAlign val="superscript"/>
      <sz val="23"/>
      <color rgb="FF212121"/>
      <name val="Calibri"/>
      <family val="2"/>
      <scheme val="minor"/>
    </font>
    <font>
      <b/>
      <sz val="23"/>
      <color theme="1"/>
      <name val="Calibri"/>
      <family val="2"/>
      <scheme val="minor"/>
    </font>
    <font>
      <sz val="23"/>
      <color theme="1"/>
      <name val="Calibri"/>
      <family val="2"/>
      <scheme val="minor"/>
    </font>
    <font>
      <sz val="23"/>
      <color rgb="FF212121"/>
      <name val="Calibri"/>
      <family val="2"/>
      <scheme val="minor"/>
    </font>
    <font>
      <sz val="26"/>
      <color rgb="FFFF0000"/>
      <name val="Calibri"/>
      <family val="2"/>
      <scheme val="minor"/>
    </font>
    <font>
      <b/>
      <sz val="30"/>
      <color theme="1"/>
      <name val="Calibri"/>
      <family val="2"/>
      <scheme val="minor"/>
    </font>
    <font>
      <sz val="30"/>
      <color theme="1"/>
      <name val="Calibri"/>
      <family val="2"/>
      <scheme val="minor"/>
    </font>
    <font>
      <sz val="24"/>
      <name val="Calibri"/>
      <family val="2"/>
      <scheme val="minor"/>
    </font>
    <font>
      <b/>
      <sz val="24"/>
      <name val="Calibri"/>
      <family val="2"/>
      <scheme val="minor"/>
    </font>
    <font>
      <b/>
      <vertAlign val="superscript"/>
      <sz val="18"/>
      <name val="Calibri"/>
      <family val="2"/>
      <scheme val="minor"/>
    </font>
    <font>
      <vertAlign val="superscript"/>
      <sz val="18"/>
      <name val="Calibri"/>
      <family val="2"/>
      <scheme val="minor"/>
    </font>
    <font>
      <b/>
      <sz val="18"/>
      <name val="Calibri"/>
      <family val="2"/>
    </font>
    <font>
      <b/>
      <vertAlign val="superscript"/>
      <sz val="23"/>
      <name val="Calibri"/>
      <family val="2"/>
      <scheme val="minor"/>
    </font>
    <font>
      <vertAlign val="superscript"/>
      <sz val="23"/>
      <name val="Calibri"/>
      <family val="2"/>
      <scheme val="minor"/>
    </font>
    <font>
      <b/>
      <sz val="23"/>
      <name val="Calibri"/>
      <family val="2"/>
    </font>
    <font>
      <sz val="25"/>
      <color theme="1"/>
      <name val="Calibri"/>
      <family val="2"/>
      <scheme val="minor"/>
    </font>
    <font>
      <b/>
      <sz val="25"/>
      <color theme="1"/>
      <name val="Calibri"/>
      <family val="2"/>
      <scheme val="minor"/>
    </font>
    <font>
      <b/>
      <vertAlign val="superscript"/>
      <sz val="22"/>
      <name val="Calibri"/>
      <family val="2"/>
      <scheme val="minor"/>
    </font>
    <font>
      <vertAlign val="superscript"/>
      <sz val="22"/>
      <name val="Calibri"/>
      <family val="2"/>
      <scheme val="minor"/>
    </font>
    <font>
      <b/>
      <sz val="22"/>
      <name val="Calibri"/>
      <family val="2"/>
    </font>
    <font>
      <sz val="19.5"/>
      <color theme="1"/>
      <name val="Calibri"/>
      <family val="2"/>
      <scheme val="minor"/>
    </font>
    <font>
      <sz val="19.5"/>
      <name val="Calibri"/>
      <family val="2"/>
      <scheme val="minor"/>
    </font>
    <font>
      <b/>
      <sz val="19.5"/>
      <color rgb="FF212121"/>
      <name val="Calibri"/>
      <family val="2"/>
      <scheme val="minor"/>
    </font>
    <font>
      <b/>
      <sz val="19.5"/>
      <name val="Calibri"/>
      <family val="2"/>
      <scheme val="minor"/>
    </font>
    <font>
      <b/>
      <vertAlign val="superscript"/>
      <sz val="19.5"/>
      <name val="Calibri"/>
      <family val="2"/>
      <scheme val="minor"/>
    </font>
    <font>
      <vertAlign val="superscript"/>
      <sz val="19.5"/>
      <name val="Calibri"/>
      <family val="2"/>
      <scheme val="minor"/>
    </font>
    <font>
      <b/>
      <sz val="22"/>
      <color theme="1"/>
      <name val="Arial"/>
      <family val="2"/>
    </font>
    <font>
      <sz val="8"/>
      <name val="Arial"/>
      <family val="2"/>
    </font>
    <font>
      <sz val="14"/>
      <color theme="1"/>
      <name val="Arial"/>
      <family val="2"/>
    </font>
    <font>
      <b/>
      <sz val="14"/>
      <color theme="1"/>
      <name val="Arial"/>
      <family val="2"/>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F2F2F2"/>
        <bgColor indexed="64"/>
      </patternFill>
    </fill>
    <fill>
      <patternFill patternType="solid">
        <fgColor rgb="FF00B0F0"/>
        <bgColor indexed="64"/>
      </patternFill>
    </fill>
    <fill>
      <patternFill patternType="solid">
        <fgColor theme="9" tint="0.79998168889431442"/>
        <bgColor indexed="64"/>
      </patternFill>
    </fill>
    <fill>
      <patternFill patternType="solid">
        <fgColor theme="9"/>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499984740745262"/>
        <bgColor indexed="64"/>
      </patternFill>
    </fill>
  </fills>
  <borders count="7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
      <left style="medium">
        <color rgb="FF747373"/>
      </left>
      <right style="medium">
        <color rgb="FF747373"/>
      </right>
      <top style="medium">
        <color indexed="64"/>
      </top>
      <bottom style="medium">
        <color rgb="FF747373"/>
      </bottom>
      <diagonal/>
    </border>
    <border>
      <left/>
      <right style="medium">
        <color rgb="FF747373"/>
      </right>
      <top style="medium">
        <color indexed="64"/>
      </top>
      <bottom style="medium">
        <color rgb="FF747373"/>
      </bottom>
      <diagonal/>
    </border>
    <border>
      <left style="medium">
        <color rgb="FF747373"/>
      </left>
      <right style="medium">
        <color rgb="FF747373"/>
      </right>
      <top/>
      <bottom style="medium">
        <color rgb="FF747373"/>
      </bottom>
      <diagonal/>
    </border>
    <border>
      <left/>
      <right style="medium">
        <color rgb="FF747373"/>
      </right>
      <top/>
      <bottom style="medium">
        <color rgb="FF747373"/>
      </bottom>
      <diagonal/>
    </border>
    <border>
      <left style="medium">
        <color rgb="FF747373"/>
      </left>
      <right style="medium">
        <color rgb="FF747373"/>
      </right>
      <top/>
      <bottom/>
      <diagonal/>
    </border>
    <border>
      <left/>
      <right style="medium">
        <color rgb="FF747373"/>
      </right>
      <top/>
      <bottom/>
      <diagonal/>
    </border>
    <border>
      <left style="medium">
        <color rgb="FF747373"/>
      </left>
      <right style="medium">
        <color rgb="FF747373"/>
      </right>
      <top style="medium">
        <color rgb="FF747373"/>
      </top>
      <bottom/>
      <diagonal/>
    </border>
    <border>
      <left style="medium">
        <color rgb="FF747373"/>
      </left>
      <right style="medium">
        <color rgb="FF747373"/>
      </right>
      <top style="medium">
        <color rgb="FF747373"/>
      </top>
      <bottom style="medium">
        <color rgb="FF747373"/>
      </bottom>
      <diagonal/>
    </border>
    <border>
      <left/>
      <right style="medium">
        <color rgb="FF747373"/>
      </right>
      <top style="medium">
        <color rgb="FF747373"/>
      </top>
      <bottom style="medium">
        <color rgb="FF747373"/>
      </bottom>
      <diagonal/>
    </border>
    <border>
      <left/>
      <right/>
      <top style="thin">
        <color rgb="FF212121"/>
      </top>
      <bottom/>
      <diagonal/>
    </border>
    <border>
      <left/>
      <right/>
      <top/>
      <bottom style="thin">
        <color rgb="FF212121"/>
      </bottom>
      <diagonal/>
    </border>
    <border>
      <left/>
      <right/>
      <top style="thin">
        <color rgb="FF212121"/>
      </top>
      <bottom style="thin">
        <color rgb="FF212121"/>
      </bottom>
      <diagonal/>
    </border>
    <border>
      <left/>
      <right/>
      <top style="thin">
        <color rgb="FF212121"/>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rgb="FF212121"/>
      </left>
      <right style="thin">
        <color rgb="FF212121"/>
      </right>
      <top style="thin">
        <color rgb="FF212121"/>
      </top>
      <bottom/>
      <diagonal/>
    </border>
    <border>
      <left style="thin">
        <color rgb="FF212121"/>
      </left>
      <right style="thin">
        <color rgb="FF212121"/>
      </right>
      <top/>
      <bottom style="thin">
        <color rgb="FF21212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212121"/>
      </left>
      <right style="thin">
        <color rgb="FF212121"/>
      </right>
      <top style="thin">
        <color rgb="FF212121"/>
      </top>
      <bottom style="thin">
        <color rgb="FF212121"/>
      </bottom>
      <diagonal/>
    </border>
    <border>
      <left style="thin">
        <color rgb="FF212121"/>
      </left>
      <right style="thin">
        <color rgb="FF212121"/>
      </right>
      <top/>
      <bottom/>
      <diagonal/>
    </border>
    <border>
      <left/>
      <right/>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rgb="FF212121"/>
      </bottom>
      <diagonal/>
    </border>
    <border>
      <left style="thin">
        <color indexed="64"/>
      </left>
      <right style="thin">
        <color indexed="64"/>
      </right>
      <top style="thin">
        <color rgb="FF212121"/>
      </top>
      <bottom style="thin">
        <color rgb="FF212121"/>
      </bottom>
      <diagonal/>
    </border>
    <border>
      <left style="thin">
        <color indexed="64"/>
      </left>
      <right style="thin">
        <color indexed="64"/>
      </right>
      <top style="thin">
        <color rgb="FF21212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rgb="FF212121"/>
      </top>
      <bottom style="thin">
        <color indexed="64"/>
      </bottom>
      <diagonal/>
    </border>
    <border>
      <left style="thin">
        <color indexed="64"/>
      </left>
      <right style="thin">
        <color indexed="64"/>
      </right>
      <top style="thin">
        <color rgb="FF212121"/>
      </top>
      <bottom/>
      <diagonal/>
    </border>
    <border>
      <left style="thin">
        <color indexed="64"/>
      </left>
      <right style="thin">
        <color indexed="64"/>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bottom style="thin">
        <color rgb="FF212121"/>
      </bottom>
      <diagonal/>
    </border>
    <border>
      <left/>
      <right style="thin">
        <color indexed="64"/>
      </right>
      <top style="thin">
        <color rgb="FF212121"/>
      </top>
      <bottom style="medium">
        <color indexed="64"/>
      </bottom>
      <diagonal/>
    </border>
    <border>
      <left/>
      <right style="thin">
        <color indexed="64"/>
      </right>
      <top style="medium">
        <color indexed="64"/>
      </top>
      <bottom style="thin">
        <color indexed="64"/>
      </bottom>
      <diagonal/>
    </border>
    <border>
      <left/>
      <right style="thin">
        <color indexed="64"/>
      </right>
      <top style="thin">
        <color rgb="FF212121"/>
      </top>
      <bottom style="thin">
        <color rgb="FF212121"/>
      </bottom>
      <diagonal/>
    </border>
    <border>
      <left/>
      <right style="thin">
        <color indexed="64"/>
      </right>
      <top style="thin">
        <color rgb="FF212121"/>
      </top>
      <bottom/>
      <diagonal/>
    </border>
    <border>
      <left/>
      <right style="thin">
        <color indexed="64"/>
      </right>
      <top/>
      <bottom style="thin">
        <color theme="0" tint="-0.499984740745262"/>
      </bottom>
      <diagonal/>
    </border>
    <border>
      <left style="thin">
        <color indexed="64"/>
      </left>
      <right/>
      <top style="medium">
        <color indexed="64"/>
      </top>
      <bottom style="thin">
        <color indexed="64"/>
      </bottom>
      <diagonal/>
    </border>
    <border>
      <left style="thin">
        <color indexed="64"/>
      </left>
      <right/>
      <top style="thin">
        <color rgb="FF212121"/>
      </top>
      <bottom style="thin">
        <color rgb="FF212121"/>
      </bottom>
      <diagonal/>
    </border>
    <border>
      <left style="thin">
        <color indexed="64"/>
      </left>
      <right/>
      <top style="thin">
        <color rgb="FF212121"/>
      </top>
      <bottom/>
      <diagonal/>
    </border>
    <border>
      <left style="thin">
        <color indexed="64"/>
      </left>
      <right/>
      <top/>
      <bottom style="thin">
        <color rgb="FF212121"/>
      </bottom>
      <diagonal/>
    </border>
    <border>
      <left style="thin">
        <color indexed="64"/>
      </left>
      <right/>
      <top style="thin">
        <color rgb="FF212121"/>
      </top>
      <bottom style="medium">
        <color indexed="64"/>
      </bottom>
      <diagonal/>
    </border>
    <border>
      <left style="thin">
        <color indexed="64"/>
      </left>
      <right/>
      <top/>
      <bottom style="thin">
        <color theme="0" tint="-0.499984740745262"/>
      </bottom>
      <diagonal/>
    </border>
    <border>
      <left style="thin">
        <color indexed="64"/>
      </left>
      <right style="thin">
        <color indexed="64"/>
      </right>
      <top style="medium">
        <color indexed="64"/>
      </top>
      <bottom style="thin">
        <color rgb="FF212121"/>
      </bottom>
      <diagonal/>
    </border>
    <border>
      <left style="thin">
        <color rgb="FF212121"/>
      </left>
      <right style="thin">
        <color rgb="FF212121"/>
      </right>
      <top style="thin">
        <color rgb="FF212121"/>
      </top>
      <bottom style="medium">
        <color indexed="64"/>
      </bottom>
      <diagonal/>
    </border>
    <border>
      <left style="thin">
        <color rgb="FF212121"/>
      </left>
      <right style="thin">
        <color rgb="FF212121"/>
      </right>
      <top style="medium">
        <color indexed="64"/>
      </top>
      <bottom style="thin">
        <color indexed="64"/>
      </bottom>
      <diagonal/>
    </border>
    <border>
      <left style="thin">
        <color rgb="FF212121"/>
      </left>
      <right style="thin">
        <color rgb="FF212121"/>
      </right>
      <top style="medium">
        <color indexed="64"/>
      </top>
      <bottom/>
      <diagonal/>
    </border>
    <border>
      <left style="thin">
        <color rgb="FF212121"/>
      </left>
      <right style="thin">
        <color rgb="FF212121"/>
      </right>
      <top/>
      <bottom style="thin">
        <color auto="1"/>
      </bottom>
      <diagonal/>
    </border>
    <border>
      <left style="thin">
        <color rgb="FF212121"/>
      </left>
      <right style="thin">
        <color rgb="FF212121"/>
      </right>
      <top style="thin">
        <color rgb="FF212121"/>
      </top>
      <bottom style="thin">
        <color indexed="64"/>
      </bottom>
      <diagonal/>
    </border>
    <border>
      <left style="thin">
        <color rgb="FF212121"/>
      </left>
      <right style="thin">
        <color rgb="FF212121"/>
      </right>
      <top style="thin">
        <color auto="1"/>
      </top>
      <bottom style="thin">
        <color auto="1"/>
      </bottom>
      <diagonal/>
    </border>
    <border>
      <left style="thin">
        <color rgb="FF212121"/>
      </left>
      <right/>
      <top style="thin">
        <color rgb="FF212121"/>
      </top>
      <bottom/>
      <diagonal/>
    </border>
    <border>
      <left style="thin">
        <color rgb="FF212121"/>
      </left>
      <right/>
      <top/>
      <bottom style="thin">
        <color rgb="FF212121"/>
      </bottom>
      <diagonal/>
    </border>
    <border>
      <left style="thin">
        <color rgb="FF212121"/>
      </left>
      <right/>
      <top style="thin">
        <color rgb="FF212121"/>
      </top>
      <bottom style="thin">
        <color rgb="FF212121"/>
      </bottom>
      <diagonal/>
    </border>
    <border>
      <left style="thin">
        <color rgb="FF212121"/>
      </left>
      <right/>
      <top style="thin">
        <color rgb="FF212121"/>
      </top>
      <bottom style="medium">
        <color indexed="64"/>
      </bottom>
      <diagonal/>
    </border>
    <border>
      <left style="thin">
        <color rgb="FF212121"/>
      </left>
      <right/>
      <top/>
      <bottom style="thin">
        <color auto="1"/>
      </bottom>
      <diagonal/>
    </border>
    <border>
      <left style="thin">
        <color rgb="FF212121"/>
      </left>
      <right/>
      <top style="thin">
        <color rgb="FF212121"/>
      </top>
      <bottom style="thin">
        <color indexed="64"/>
      </bottom>
      <diagonal/>
    </border>
    <border>
      <left style="thin">
        <color rgb="FF212121"/>
      </left>
      <right/>
      <top/>
      <bottom/>
      <diagonal/>
    </border>
    <border>
      <left style="thin">
        <color rgb="FF212121"/>
      </left>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thin">
        <color rgb="FF000000"/>
      </bottom>
      <diagonal/>
    </border>
  </borders>
  <cellStyleXfs count="9">
    <xf numFmtId="0" fontId="0" fillId="0" borderId="0"/>
    <xf numFmtId="9" fontId="2" fillId="0" borderId="0" applyFont="0" applyFill="0" applyBorder="0" applyAlignment="0" applyProtection="0"/>
    <xf numFmtId="43" fontId="2" fillId="0" borderId="0" applyFont="0" applyFill="0" applyBorder="0" applyAlignment="0" applyProtection="0"/>
    <xf numFmtId="0" fontId="5" fillId="0" borderId="0"/>
    <xf numFmtId="43" fontId="10" fillId="0" borderId="0" applyFont="0" applyFill="0" applyBorder="0" applyAlignment="0" applyProtection="0"/>
    <xf numFmtId="9" fontId="2" fillId="0" borderId="0" applyFont="0" applyFill="0" applyBorder="0" applyAlignment="0" applyProtection="0"/>
    <xf numFmtId="0" fontId="10" fillId="0" borderId="0"/>
    <xf numFmtId="0" fontId="23" fillId="0" borderId="0" applyNumberFormat="0" applyFill="0" applyBorder="0" applyAlignment="0" applyProtection="0"/>
    <xf numFmtId="43" fontId="2" fillId="0" borderId="0" applyFont="0" applyFill="0" applyBorder="0" applyAlignment="0" applyProtection="0"/>
  </cellStyleXfs>
  <cellXfs count="769">
    <xf numFmtId="0" fontId="0" fillId="0" borderId="0" xfId="0"/>
    <xf numFmtId="0" fontId="0" fillId="0" borderId="0" xfId="0" pivotButton="1"/>
    <xf numFmtId="0" fontId="0" fillId="0" borderId="0" xfId="0" applyAlignment="1">
      <alignment horizontal="left"/>
    </xf>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7" xfId="0" applyFill="1" applyBorder="1"/>
    <xf numFmtId="0" fontId="1" fillId="2" borderId="0" xfId="0" applyFont="1" applyFill="1" applyAlignment="1">
      <alignment horizontal="left" vertical="center"/>
    </xf>
    <xf numFmtId="0" fontId="0" fillId="2" borderId="0" xfId="0" applyFill="1" applyAlignment="1">
      <alignment wrapText="1"/>
    </xf>
    <xf numFmtId="0" fontId="6" fillId="0" borderId="0" xfId="0" applyFont="1" applyAlignment="1">
      <alignment horizontal="left"/>
    </xf>
    <xf numFmtId="0" fontId="6" fillId="2" borderId="0" xfId="0" applyFont="1" applyFill="1" applyAlignment="1">
      <alignment horizontal="left"/>
    </xf>
    <xf numFmtId="0" fontId="6" fillId="2" borderId="0" xfId="0" applyFont="1" applyFill="1"/>
    <xf numFmtId="0" fontId="6" fillId="0" borderId="0" xfId="0" applyFont="1"/>
    <xf numFmtId="0" fontId="7" fillId="0" borderId="0" xfId="0" applyFont="1" applyAlignment="1">
      <alignment horizontal="left"/>
    </xf>
    <xf numFmtId="0" fontId="11" fillId="2" borderId="9" xfId="0" applyFont="1" applyFill="1" applyBorder="1" applyAlignment="1">
      <alignment vertical="center"/>
    </xf>
    <xf numFmtId="0" fontId="11" fillId="2" borderId="10" xfId="0" applyFont="1" applyFill="1" applyBorder="1" applyAlignment="1">
      <alignment vertical="center"/>
    </xf>
    <xf numFmtId="0" fontId="11" fillId="2" borderId="11" xfId="0" applyFont="1" applyFill="1" applyBorder="1" applyAlignment="1">
      <alignment vertical="center"/>
    </xf>
    <xf numFmtId="0" fontId="0" fillId="2" borderId="4" xfId="0" applyFill="1" applyBorder="1" applyAlignment="1">
      <alignment wrapText="1"/>
    </xf>
    <xf numFmtId="0" fontId="0" fillId="2" borderId="5" xfId="0" applyFill="1" applyBorder="1" applyAlignment="1">
      <alignment wrapText="1"/>
    </xf>
    <xf numFmtId="0" fontId="3" fillId="4" borderId="0" xfId="0" applyFont="1" applyFill="1"/>
    <xf numFmtId="0" fontId="3" fillId="4" borderId="1" xfId="0" applyFont="1" applyFill="1" applyBorder="1"/>
    <xf numFmtId="0" fontId="3" fillId="4" borderId="4" xfId="0" applyFont="1" applyFill="1" applyBorder="1"/>
    <xf numFmtId="0" fontId="3" fillId="4" borderId="6" xfId="0" applyFont="1" applyFill="1" applyBorder="1"/>
    <xf numFmtId="0" fontId="1" fillId="3" borderId="12" xfId="0" applyFont="1" applyFill="1" applyBorder="1"/>
    <xf numFmtId="0" fontId="1" fillId="3" borderId="0" xfId="0" applyFont="1" applyFill="1"/>
    <xf numFmtId="0" fontId="14" fillId="0" borderId="0" xfId="0" applyFont="1" applyAlignment="1">
      <alignment vertical="center"/>
    </xf>
    <xf numFmtId="0" fontId="16" fillId="0" borderId="16" xfId="0" applyFont="1" applyBorder="1" applyAlignment="1">
      <alignment vertical="center" wrapText="1"/>
    </xf>
    <xf numFmtId="0" fontId="16" fillId="5" borderId="18" xfId="0" applyFont="1" applyFill="1" applyBorder="1" applyAlignment="1">
      <alignment vertical="center" wrapText="1"/>
    </xf>
    <xf numFmtId="0" fontId="16" fillId="5" borderId="16" xfId="0" applyFont="1" applyFill="1" applyBorder="1" applyAlignment="1">
      <alignment vertical="center" wrapText="1"/>
    </xf>
    <xf numFmtId="0" fontId="16" fillId="0" borderId="16" xfId="0" applyFont="1" applyBorder="1" applyAlignment="1">
      <alignment vertical="center"/>
    </xf>
    <xf numFmtId="0" fontId="16" fillId="5" borderId="16" xfId="0" applyFont="1" applyFill="1" applyBorder="1" applyAlignment="1">
      <alignment vertical="center"/>
    </xf>
    <xf numFmtId="0" fontId="10" fillId="0" borderId="0" xfId="6"/>
    <xf numFmtId="0" fontId="19" fillId="2" borderId="0" xfId="6" applyFont="1" applyFill="1" applyAlignment="1">
      <alignment vertical="center"/>
    </xf>
    <xf numFmtId="0" fontId="10" fillId="2" borderId="0" xfId="6" applyFill="1"/>
    <xf numFmtId="0" fontId="24" fillId="0" borderId="0" xfId="6" applyFont="1"/>
    <xf numFmtId="0" fontId="27" fillId="0" borderId="0" xfId="6" applyFont="1"/>
    <xf numFmtId="0" fontId="20" fillId="2" borderId="0" xfId="6" applyFont="1" applyFill="1" applyAlignment="1">
      <alignment vertical="center"/>
    </xf>
    <xf numFmtId="0" fontId="27" fillId="2" borderId="0" xfId="6" applyFont="1" applyFill="1"/>
    <xf numFmtId="0" fontId="26" fillId="0" borderId="0" xfId="6" applyFont="1"/>
    <xf numFmtId="0" fontId="30" fillId="0" borderId="0" xfId="6" applyFont="1"/>
    <xf numFmtId="0" fontId="31" fillId="0" borderId="0" xfId="6" applyFont="1"/>
    <xf numFmtId="0" fontId="33" fillId="0" borderId="0" xfId="6" applyFont="1"/>
    <xf numFmtId="0" fontId="35" fillId="0" borderId="0" xfId="6" applyFont="1"/>
    <xf numFmtId="0" fontId="37" fillId="0" borderId="0" xfId="6" applyFont="1"/>
    <xf numFmtId="0" fontId="29" fillId="0" borderId="0" xfId="6" applyFont="1" applyAlignment="1">
      <alignment vertical="center"/>
    </xf>
    <xf numFmtId="0" fontId="29" fillId="7" borderId="0" xfId="6" applyFont="1" applyFill="1" applyAlignment="1">
      <alignment horizontal="left"/>
    </xf>
    <xf numFmtId="0" fontId="29" fillId="2" borderId="0" xfId="6" applyFont="1" applyFill="1" applyAlignment="1">
      <alignment horizontal="left"/>
    </xf>
    <xf numFmtId="0" fontId="19" fillId="7" borderId="0" xfId="6" applyFont="1" applyFill="1" applyAlignment="1">
      <alignment horizontal="left"/>
    </xf>
    <xf numFmtId="0" fontId="19" fillId="2" borderId="0" xfId="6" applyFont="1" applyFill="1" applyAlignment="1">
      <alignment horizontal="left"/>
    </xf>
    <xf numFmtId="0" fontId="42" fillId="9" borderId="23" xfId="6" applyFont="1" applyFill="1" applyBorder="1" applyAlignment="1">
      <alignment horizontal="left" vertical="center" readingOrder="1"/>
    </xf>
    <xf numFmtId="0" fontId="43" fillId="0" borderId="37" xfId="6" applyFont="1" applyBorder="1" applyAlignment="1">
      <alignment horizontal="left" vertical="center" wrapText="1" readingOrder="1"/>
    </xf>
    <xf numFmtId="2" fontId="41" fillId="9" borderId="23" xfId="6" applyNumberFormat="1" applyFont="1" applyFill="1" applyBorder="1" applyAlignment="1">
      <alignment horizontal="left" vertical="center" wrapText="1" readingOrder="1"/>
    </xf>
    <xf numFmtId="0" fontId="43" fillId="2" borderId="38" xfId="6" applyFont="1" applyFill="1" applyBorder="1" applyAlignment="1">
      <alignment horizontal="left" vertical="center" wrapText="1" readingOrder="1"/>
    </xf>
    <xf numFmtId="2" fontId="41" fillId="9" borderId="25" xfId="6" applyNumberFormat="1" applyFont="1" applyFill="1" applyBorder="1" applyAlignment="1">
      <alignment horizontal="left" vertical="center" wrapText="1" readingOrder="1"/>
    </xf>
    <xf numFmtId="0" fontId="43" fillId="2" borderId="39" xfId="6" applyFont="1" applyFill="1" applyBorder="1" applyAlignment="1">
      <alignment horizontal="left" vertical="center" wrapText="1" readingOrder="1"/>
    </xf>
    <xf numFmtId="0" fontId="44" fillId="2" borderId="36" xfId="6" applyFont="1" applyFill="1" applyBorder="1" applyAlignment="1">
      <alignment horizontal="left" vertical="center" wrapText="1" readingOrder="1"/>
    </xf>
    <xf numFmtId="0" fontId="44" fillId="2" borderId="37" xfId="6" applyFont="1" applyFill="1" applyBorder="1" applyAlignment="1">
      <alignment horizontal="left" vertical="center" wrapText="1" readingOrder="1"/>
    </xf>
    <xf numFmtId="0" fontId="41" fillId="9" borderId="22" xfId="6" applyFont="1" applyFill="1" applyBorder="1" applyAlignment="1">
      <alignment horizontal="left" vertical="center" wrapText="1" readingOrder="1"/>
    </xf>
    <xf numFmtId="0" fontId="46" fillId="2" borderId="30" xfId="6" applyFont="1" applyFill="1" applyBorder="1" applyAlignment="1">
      <alignment horizontal="left" vertical="center" wrapText="1" readingOrder="1"/>
    </xf>
    <xf numFmtId="0" fontId="46" fillId="2" borderId="36" xfId="6" applyFont="1" applyFill="1" applyBorder="1" applyAlignment="1">
      <alignment horizontal="left" vertical="center" wrapText="1" readingOrder="1"/>
    </xf>
    <xf numFmtId="165" fontId="41" fillId="9" borderId="24" xfId="6" applyNumberFormat="1" applyFont="1" applyFill="1" applyBorder="1" applyAlignment="1">
      <alignment horizontal="left" vertical="center" wrapText="1" readingOrder="1"/>
    </xf>
    <xf numFmtId="0" fontId="43" fillId="2" borderId="41" xfId="6" applyFont="1" applyFill="1" applyBorder="1" applyAlignment="1">
      <alignment horizontal="left" vertical="center" wrapText="1" readingOrder="1"/>
    </xf>
    <xf numFmtId="0" fontId="41" fillId="9" borderId="24" xfId="6" applyFont="1" applyFill="1" applyBorder="1" applyAlignment="1">
      <alignment horizontal="left" vertical="center" wrapText="1" readingOrder="1"/>
    </xf>
    <xf numFmtId="0" fontId="43" fillId="2" borderId="36" xfId="6" applyFont="1" applyFill="1" applyBorder="1" applyAlignment="1">
      <alignment horizontal="left" vertical="center" wrapText="1" readingOrder="1"/>
    </xf>
    <xf numFmtId="0" fontId="41" fillId="9" borderId="23" xfId="6" applyFont="1" applyFill="1" applyBorder="1" applyAlignment="1">
      <alignment horizontal="left" vertical="center" wrapText="1" readingOrder="1"/>
    </xf>
    <xf numFmtId="0" fontId="43" fillId="2" borderId="37" xfId="6" applyFont="1" applyFill="1" applyBorder="1" applyAlignment="1">
      <alignment horizontal="left" vertical="center" wrapText="1" readingOrder="1"/>
    </xf>
    <xf numFmtId="1" fontId="41" fillId="9" borderId="24" xfId="6" applyNumberFormat="1" applyFont="1" applyFill="1" applyBorder="1" applyAlignment="1">
      <alignment horizontal="left" vertical="center" wrapText="1" readingOrder="1"/>
    </xf>
    <xf numFmtId="0" fontId="43" fillId="2" borderId="41" xfId="6" applyFont="1" applyFill="1" applyBorder="1" applyAlignment="1">
      <alignment vertical="center" wrapText="1" readingOrder="1"/>
    </xf>
    <xf numFmtId="0" fontId="41" fillId="9" borderId="7" xfId="6" applyFont="1" applyFill="1" applyBorder="1" applyAlignment="1">
      <alignment horizontal="left" vertical="center" wrapText="1" readingOrder="1"/>
    </xf>
    <xf numFmtId="0" fontId="46" fillId="2" borderId="31" xfId="6" applyFont="1" applyFill="1" applyBorder="1" applyAlignment="1">
      <alignment horizontal="left" vertical="center" wrapText="1" readingOrder="1"/>
    </xf>
    <xf numFmtId="0" fontId="43" fillId="2" borderId="27" xfId="6" applyFont="1" applyFill="1" applyBorder="1" applyAlignment="1">
      <alignment horizontal="left" vertical="center" wrapText="1" readingOrder="1"/>
    </xf>
    <xf numFmtId="0" fontId="41" fillId="9" borderId="34" xfId="6" applyFont="1" applyFill="1" applyBorder="1" applyAlignment="1">
      <alignment horizontal="left" vertical="center" wrapText="1" readingOrder="1"/>
    </xf>
    <xf numFmtId="0" fontId="49" fillId="2" borderId="41" xfId="6" applyFont="1" applyFill="1" applyBorder="1" applyAlignment="1">
      <alignment horizontal="left" vertical="center" wrapText="1" readingOrder="1"/>
    </xf>
    <xf numFmtId="0" fontId="50" fillId="2" borderId="42" xfId="6" applyFont="1" applyFill="1" applyBorder="1" applyAlignment="1">
      <alignment horizontal="left" vertical="center" wrapText="1" readingOrder="1"/>
    </xf>
    <xf numFmtId="0" fontId="50" fillId="2" borderId="43" xfId="6" applyFont="1" applyFill="1" applyBorder="1" applyAlignment="1">
      <alignment horizontal="left" vertical="center" wrapText="1" readingOrder="1"/>
    </xf>
    <xf numFmtId="0" fontId="50" fillId="2" borderId="36" xfId="6" applyFont="1" applyFill="1" applyBorder="1" applyAlignment="1">
      <alignment horizontal="left" vertical="center" wrapText="1" readingOrder="1"/>
    </xf>
    <xf numFmtId="0" fontId="46" fillId="2" borderId="42" xfId="6" applyFont="1" applyFill="1" applyBorder="1" applyAlignment="1">
      <alignment horizontal="left" vertical="center" wrapText="1" readingOrder="1"/>
    </xf>
    <xf numFmtId="0" fontId="41" fillId="9" borderId="25" xfId="6" applyFont="1" applyFill="1" applyBorder="1" applyAlignment="1">
      <alignment horizontal="left" vertical="center" wrapText="1" readingOrder="1"/>
    </xf>
    <xf numFmtId="0" fontId="43" fillId="0" borderId="30" xfId="6" applyFont="1" applyBorder="1" applyAlignment="1">
      <alignment horizontal="left" vertical="center" readingOrder="1"/>
    </xf>
    <xf numFmtId="0" fontId="42" fillId="9" borderId="26" xfId="6" applyFont="1" applyFill="1" applyBorder="1" applyAlignment="1">
      <alignment horizontal="left" vertical="center" wrapText="1" readingOrder="1"/>
    </xf>
    <xf numFmtId="0" fontId="42" fillId="10" borderId="26" xfId="6" applyFont="1" applyFill="1" applyBorder="1" applyAlignment="1">
      <alignment horizontal="left" vertical="center" wrapText="1" readingOrder="1"/>
    </xf>
    <xf numFmtId="0" fontId="51" fillId="0" borderId="30" xfId="6" applyFont="1" applyBorder="1" applyAlignment="1">
      <alignment horizontal="left" vertical="center" readingOrder="1"/>
    </xf>
    <xf numFmtId="0" fontId="51" fillId="9" borderId="7" xfId="6" applyFont="1" applyFill="1" applyBorder="1" applyAlignment="1">
      <alignment horizontal="left" vertical="center" wrapText="1" readingOrder="1"/>
    </xf>
    <xf numFmtId="0" fontId="51" fillId="10" borderId="7" xfId="6" applyFont="1" applyFill="1" applyBorder="1" applyAlignment="1">
      <alignment horizontal="left" vertical="center" wrapText="1" readingOrder="1"/>
    </xf>
    <xf numFmtId="0" fontId="43" fillId="0" borderId="40" xfId="6" applyFont="1" applyBorder="1" applyAlignment="1">
      <alignment horizontal="left" vertical="center" readingOrder="1"/>
    </xf>
    <xf numFmtId="0" fontId="32" fillId="0" borderId="0" xfId="6" applyFont="1" applyAlignment="1">
      <alignment vertical="center"/>
    </xf>
    <xf numFmtId="0" fontId="34" fillId="0" borderId="0" xfId="6" applyFont="1" applyAlignment="1">
      <alignment vertical="center"/>
    </xf>
    <xf numFmtId="0" fontId="52" fillId="2" borderId="0" xfId="6" applyFont="1" applyFill="1" applyAlignment="1">
      <alignment wrapText="1"/>
    </xf>
    <xf numFmtId="0" fontId="42" fillId="9" borderId="2" xfId="6" applyFont="1" applyFill="1" applyBorder="1" applyAlignment="1">
      <alignment horizontal="left" vertical="center" readingOrder="1"/>
    </xf>
    <xf numFmtId="2" fontId="41" fillId="11" borderId="44" xfId="6" applyNumberFormat="1" applyFont="1" applyFill="1" applyBorder="1" applyAlignment="1">
      <alignment horizontal="left" vertical="center" wrapText="1" readingOrder="1"/>
    </xf>
    <xf numFmtId="2" fontId="41" fillId="11" borderId="46" xfId="6" applyNumberFormat="1" applyFont="1" applyFill="1" applyBorder="1" applyAlignment="1">
      <alignment horizontal="left" vertical="center" wrapText="1" readingOrder="1"/>
    </xf>
    <xf numFmtId="2" fontId="41" fillId="11" borderId="47" xfId="6" applyNumberFormat="1" applyFont="1" applyFill="1" applyBorder="1" applyAlignment="1">
      <alignment horizontal="left" vertical="center" wrapText="1" readingOrder="1"/>
    </xf>
    <xf numFmtId="2" fontId="42" fillId="11" borderId="47" xfId="6" applyNumberFormat="1" applyFont="1" applyFill="1" applyBorder="1" applyAlignment="1">
      <alignment horizontal="left" vertical="center" wrapText="1" readingOrder="1"/>
    </xf>
    <xf numFmtId="0" fontId="41" fillId="11" borderId="48" xfId="6" applyFont="1" applyFill="1" applyBorder="1" applyAlignment="1">
      <alignment horizontal="left" vertical="center" wrapText="1" readingOrder="1"/>
    </xf>
    <xf numFmtId="165" fontId="42" fillId="11" borderId="8" xfId="6" applyNumberFormat="1" applyFont="1" applyFill="1" applyBorder="1" applyAlignment="1">
      <alignment horizontal="left" vertical="center" wrapText="1" readingOrder="1"/>
    </xf>
    <xf numFmtId="165" fontId="41" fillId="11" borderId="44" xfId="6" applyNumberFormat="1" applyFont="1" applyFill="1" applyBorder="1" applyAlignment="1">
      <alignment horizontal="left" vertical="center" wrapText="1" readingOrder="1"/>
    </xf>
    <xf numFmtId="165" fontId="41" fillId="11" borderId="47" xfId="6" applyNumberFormat="1" applyFont="1" applyFill="1" applyBorder="1" applyAlignment="1">
      <alignment horizontal="left" vertical="center" wrapText="1" readingOrder="1"/>
    </xf>
    <xf numFmtId="0" fontId="42" fillId="11" borderId="47" xfId="6" applyFont="1" applyFill="1" applyBorder="1" applyAlignment="1">
      <alignment horizontal="left" vertical="center" wrapText="1" readingOrder="1"/>
    </xf>
    <xf numFmtId="49" fontId="41" fillId="11" borderId="45" xfId="6" applyNumberFormat="1" applyFont="1" applyFill="1" applyBorder="1" applyAlignment="1">
      <alignment horizontal="left" vertical="center" wrapText="1" readingOrder="1"/>
    </xf>
    <xf numFmtId="0" fontId="41" fillId="11" borderId="44" xfId="6" applyFont="1" applyFill="1" applyBorder="1" applyAlignment="1">
      <alignment horizontal="left" vertical="center" wrapText="1" readingOrder="1"/>
    </xf>
    <xf numFmtId="1" fontId="41" fillId="11" borderId="47" xfId="6" applyNumberFormat="1" applyFont="1" applyFill="1" applyBorder="1" applyAlignment="1">
      <alignment horizontal="left" vertical="center" wrapText="1" readingOrder="1"/>
    </xf>
    <xf numFmtId="0" fontId="42" fillId="11" borderId="44" xfId="6" applyFont="1" applyFill="1" applyBorder="1" applyAlignment="1">
      <alignment horizontal="left" vertical="center" wrapText="1" readingOrder="1"/>
    </xf>
    <xf numFmtId="0" fontId="42" fillId="11" borderId="49" xfId="6" applyFont="1" applyFill="1" applyBorder="1" applyAlignment="1">
      <alignment horizontal="left" vertical="center" wrapText="1" readingOrder="1"/>
    </xf>
    <xf numFmtId="0" fontId="41" fillId="11" borderId="47" xfId="6" applyFont="1" applyFill="1" applyBorder="1" applyAlignment="1">
      <alignment horizontal="left" vertical="center" wrapText="1" readingOrder="1"/>
    </xf>
    <xf numFmtId="0" fontId="41" fillId="11" borderId="49" xfId="6" applyFont="1" applyFill="1" applyBorder="1" applyAlignment="1">
      <alignment horizontal="left" vertical="center" wrapText="1" readingOrder="1"/>
    </xf>
    <xf numFmtId="0" fontId="41" fillId="11" borderId="45" xfId="6" applyFont="1" applyFill="1" applyBorder="1" applyAlignment="1">
      <alignment horizontal="left" vertical="center" wrapText="1" readingOrder="1"/>
    </xf>
    <xf numFmtId="0" fontId="42" fillId="11" borderId="46" xfId="6" applyFont="1" applyFill="1" applyBorder="1" applyAlignment="1">
      <alignment horizontal="left" vertical="center" wrapText="1" readingOrder="1"/>
    </xf>
    <xf numFmtId="0" fontId="51" fillId="11" borderId="8" xfId="6" applyFont="1" applyFill="1" applyBorder="1" applyAlignment="1">
      <alignment horizontal="left" vertical="center" wrapText="1" readingOrder="1"/>
    </xf>
    <xf numFmtId="0" fontId="44" fillId="2" borderId="41" xfId="6" applyFont="1" applyFill="1" applyBorder="1" applyAlignment="1">
      <alignment horizontal="left" vertical="center" wrapText="1" readingOrder="1"/>
    </xf>
    <xf numFmtId="0" fontId="44" fillId="2" borderId="35" xfId="6" applyFont="1" applyFill="1" applyBorder="1" applyAlignment="1">
      <alignment horizontal="left" vertical="center" wrapText="1" readingOrder="1"/>
    </xf>
    <xf numFmtId="2" fontId="41" fillId="9" borderId="39" xfId="6" applyNumberFormat="1" applyFont="1" applyFill="1" applyBorder="1" applyAlignment="1">
      <alignment horizontal="left" vertical="center" wrapText="1" readingOrder="1"/>
    </xf>
    <xf numFmtId="2" fontId="41" fillId="9" borderId="36" xfId="6" applyNumberFormat="1" applyFont="1" applyFill="1" applyBorder="1" applyAlignment="1">
      <alignment horizontal="left" vertical="center" wrapText="1" readingOrder="1"/>
    </xf>
    <xf numFmtId="2" fontId="41" fillId="9" borderId="37" xfId="6" applyNumberFormat="1" applyFont="1" applyFill="1" applyBorder="1" applyAlignment="1">
      <alignment horizontal="left" vertical="center" wrapText="1" readingOrder="1"/>
    </xf>
    <xf numFmtId="0" fontId="41" fillId="9" borderId="41" xfId="6" applyFont="1" applyFill="1" applyBorder="1" applyAlignment="1">
      <alignment horizontal="left" vertical="center" wrapText="1" readingOrder="1"/>
    </xf>
    <xf numFmtId="165" fontId="41" fillId="9" borderId="30" xfId="6" applyNumberFormat="1" applyFont="1" applyFill="1" applyBorder="1" applyAlignment="1">
      <alignment horizontal="left" vertical="center" wrapText="1" readingOrder="1"/>
    </xf>
    <xf numFmtId="165" fontId="41" fillId="9" borderId="36" xfId="6" applyNumberFormat="1" applyFont="1" applyFill="1" applyBorder="1" applyAlignment="1">
      <alignment horizontal="left" vertical="center" wrapText="1" readingOrder="1"/>
    </xf>
    <xf numFmtId="165" fontId="41" fillId="9" borderId="37" xfId="6" applyNumberFormat="1" applyFont="1" applyFill="1" applyBorder="1" applyAlignment="1">
      <alignment horizontal="left" vertical="center" wrapText="1" readingOrder="1"/>
    </xf>
    <xf numFmtId="0" fontId="41" fillId="9" borderId="37" xfId="6" applyFont="1" applyFill="1" applyBorder="1" applyAlignment="1">
      <alignment horizontal="left" vertical="center" wrapText="1" readingOrder="1"/>
    </xf>
    <xf numFmtId="49" fontId="41" fillId="9" borderId="38" xfId="6" applyNumberFormat="1" applyFont="1" applyFill="1" applyBorder="1" applyAlignment="1">
      <alignment horizontal="left" vertical="center" wrapText="1" readingOrder="1"/>
    </xf>
    <xf numFmtId="2" fontId="41" fillId="10" borderId="46" xfId="6" applyNumberFormat="1" applyFont="1" applyFill="1" applyBorder="1" applyAlignment="1">
      <alignment horizontal="left" vertical="center" wrapText="1" readingOrder="1"/>
    </xf>
    <xf numFmtId="165" fontId="41" fillId="10" borderId="51" xfId="6" applyNumberFormat="1" applyFont="1" applyFill="1" applyBorder="1" applyAlignment="1">
      <alignment horizontal="left" vertical="center" wrapText="1" readingOrder="1"/>
    </xf>
    <xf numFmtId="165" fontId="41" fillId="10" borderId="47" xfId="6" applyNumberFormat="1" applyFont="1" applyFill="1" applyBorder="1" applyAlignment="1">
      <alignment horizontal="left" vertical="center" wrapText="1" readingOrder="1"/>
    </xf>
    <xf numFmtId="2" fontId="41" fillId="10" borderId="47" xfId="6" applyNumberFormat="1" applyFont="1" applyFill="1" applyBorder="1" applyAlignment="1">
      <alignment horizontal="left" vertical="center" wrapText="1" readingOrder="1"/>
    </xf>
    <xf numFmtId="0" fontId="41" fillId="10" borderId="52" xfId="6" applyFont="1" applyFill="1" applyBorder="1" applyAlignment="1">
      <alignment horizontal="left" vertical="center" wrapText="1" readingOrder="1"/>
    </xf>
    <xf numFmtId="0" fontId="41" fillId="10" borderId="48" xfId="6" applyFont="1" applyFill="1" applyBorder="1" applyAlignment="1">
      <alignment horizontal="left" vertical="center" wrapText="1" readingOrder="1"/>
    </xf>
    <xf numFmtId="165" fontId="41" fillId="10" borderId="8" xfId="6" applyNumberFormat="1" applyFont="1" applyFill="1" applyBorder="1" applyAlignment="1">
      <alignment horizontal="left" vertical="center" wrapText="1" readingOrder="1"/>
    </xf>
    <xf numFmtId="165" fontId="41" fillId="10" borderId="44" xfId="6" applyNumberFormat="1" applyFont="1" applyFill="1" applyBorder="1" applyAlignment="1">
      <alignment horizontal="left" vertical="center" wrapText="1" readingOrder="1"/>
    </xf>
    <xf numFmtId="0" fontId="41" fillId="10" borderId="51" xfId="6" applyFont="1" applyFill="1" applyBorder="1" applyAlignment="1">
      <alignment horizontal="left" vertical="center" wrapText="1" readingOrder="1"/>
    </xf>
    <xf numFmtId="0" fontId="41" fillId="10" borderId="47" xfId="6" applyFont="1" applyFill="1" applyBorder="1" applyAlignment="1">
      <alignment horizontal="left" vertical="center" wrapText="1" readingOrder="1"/>
    </xf>
    <xf numFmtId="49" fontId="41" fillId="10" borderId="45" xfId="6" applyNumberFormat="1" applyFont="1" applyFill="1" applyBorder="1" applyAlignment="1">
      <alignment horizontal="left" vertical="center" wrapText="1" readingOrder="1"/>
    </xf>
    <xf numFmtId="2" fontId="41" fillId="10" borderId="39" xfId="6" applyNumberFormat="1" applyFont="1" applyFill="1" applyBorder="1" applyAlignment="1">
      <alignment horizontal="left" vertical="center" wrapText="1" readingOrder="1"/>
    </xf>
    <xf numFmtId="165" fontId="41" fillId="10" borderId="37" xfId="6" applyNumberFormat="1" applyFont="1" applyFill="1" applyBorder="1" applyAlignment="1">
      <alignment horizontal="left" vertical="center" wrapText="1" readingOrder="1"/>
    </xf>
    <xf numFmtId="2" fontId="41" fillId="10" borderId="37" xfId="6" applyNumberFormat="1" applyFont="1" applyFill="1" applyBorder="1" applyAlignment="1">
      <alignment horizontal="left" vertical="center" wrapText="1" readingOrder="1"/>
    </xf>
    <xf numFmtId="0" fontId="41" fillId="10" borderId="41" xfId="6" applyFont="1" applyFill="1" applyBorder="1" applyAlignment="1">
      <alignment horizontal="left" vertical="center" wrapText="1" readingOrder="1"/>
    </xf>
    <xf numFmtId="165" fontId="41" fillId="10" borderId="30" xfId="6" applyNumberFormat="1" applyFont="1" applyFill="1" applyBorder="1" applyAlignment="1">
      <alignment horizontal="left" vertical="center" wrapText="1" readingOrder="1"/>
    </xf>
    <xf numFmtId="165" fontId="41" fillId="10" borderId="36" xfId="6" applyNumberFormat="1" applyFont="1" applyFill="1" applyBorder="1" applyAlignment="1">
      <alignment horizontal="left" vertical="center" wrapText="1" readingOrder="1"/>
    </xf>
    <xf numFmtId="0" fontId="41" fillId="10" borderId="37" xfId="6" applyFont="1" applyFill="1" applyBorder="1" applyAlignment="1">
      <alignment horizontal="left" vertical="center" wrapText="1" readingOrder="1"/>
    </xf>
    <xf numFmtId="49" fontId="41" fillId="10" borderId="38" xfId="6" applyNumberFormat="1" applyFont="1" applyFill="1" applyBorder="1" applyAlignment="1">
      <alignment horizontal="left" vertical="center" wrapText="1" readingOrder="1"/>
    </xf>
    <xf numFmtId="2" fontId="42" fillId="10" borderId="37" xfId="6" applyNumberFormat="1" applyFont="1" applyFill="1" applyBorder="1" applyAlignment="1">
      <alignment horizontal="left" vertical="center" wrapText="1" readingOrder="1"/>
    </xf>
    <xf numFmtId="165" fontId="42" fillId="10" borderId="30" xfId="6" applyNumberFormat="1" applyFont="1" applyFill="1" applyBorder="1" applyAlignment="1">
      <alignment horizontal="left" vertical="center" wrapText="1" readingOrder="1"/>
    </xf>
    <xf numFmtId="0" fontId="42" fillId="10" borderId="37" xfId="6" applyFont="1" applyFill="1" applyBorder="1" applyAlignment="1">
      <alignment horizontal="left" vertical="center" wrapText="1" readingOrder="1"/>
    </xf>
    <xf numFmtId="0" fontId="41" fillId="10" borderId="53" xfId="6" applyFont="1" applyFill="1" applyBorder="1" applyAlignment="1">
      <alignment horizontal="left" vertical="center" wrapText="1" readingOrder="1"/>
    </xf>
    <xf numFmtId="1" fontId="41" fillId="10" borderId="51" xfId="6" applyNumberFormat="1" applyFont="1" applyFill="1" applyBorder="1" applyAlignment="1">
      <alignment horizontal="left" vertical="center" wrapText="1" readingOrder="1"/>
    </xf>
    <xf numFmtId="0" fontId="41" fillId="10" borderId="6" xfId="6" applyFont="1" applyFill="1" applyBorder="1" applyAlignment="1">
      <alignment horizontal="left" vertical="center" wrapText="1" readingOrder="1"/>
    </xf>
    <xf numFmtId="0" fontId="41" fillId="10" borderId="55" xfId="6" applyFont="1" applyFill="1" applyBorder="1" applyAlignment="1">
      <alignment horizontal="left" vertical="center" wrapText="1" readingOrder="1"/>
    </xf>
    <xf numFmtId="0" fontId="42" fillId="10" borderId="51" xfId="6" applyFont="1" applyFill="1" applyBorder="1" applyAlignment="1">
      <alignment horizontal="left" vertical="center" wrapText="1" readingOrder="1"/>
    </xf>
    <xf numFmtId="0" fontId="41" fillId="10" borderId="54" xfId="6" applyFont="1" applyFill="1" applyBorder="1" applyAlignment="1">
      <alignment horizontal="left" vertical="center" wrapText="1" readingOrder="1"/>
    </xf>
    <xf numFmtId="0" fontId="42" fillId="10" borderId="50" xfId="6" applyFont="1" applyFill="1" applyBorder="1" applyAlignment="1">
      <alignment horizontal="left" vertical="center" wrapText="1" readingOrder="1"/>
    </xf>
    <xf numFmtId="0" fontId="51" fillId="10" borderId="6" xfId="6" applyFont="1" applyFill="1" applyBorder="1" applyAlignment="1">
      <alignment horizontal="left" vertical="center" wrapText="1" readingOrder="1"/>
    </xf>
    <xf numFmtId="2" fontId="41" fillId="11" borderId="37" xfId="6" applyNumberFormat="1" applyFont="1" applyFill="1" applyBorder="1" applyAlignment="1">
      <alignment horizontal="left" vertical="center" wrapText="1" readingOrder="1"/>
    </xf>
    <xf numFmtId="2" fontId="41" fillId="10" borderId="38" xfId="6" applyNumberFormat="1" applyFont="1" applyFill="1" applyBorder="1" applyAlignment="1">
      <alignment horizontal="left" vertical="center" wrapText="1" readingOrder="1"/>
    </xf>
    <xf numFmtId="2" fontId="41" fillId="11" borderId="38" xfId="6" applyNumberFormat="1" applyFont="1" applyFill="1" applyBorder="1" applyAlignment="1">
      <alignment horizontal="left" vertical="center" wrapText="1" readingOrder="1"/>
    </xf>
    <xf numFmtId="0" fontId="42" fillId="10" borderId="36" xfId="6" applyFont="1" applyFill="1" applyBorder="1" applyAlignment="1">
      <alignment horizontal="left" vertical="center" readingOrder="1"/>
    </xf>
    <xf numFmtId="0" fontId="42" fillId="11" borderId="36" xfId="6" applyFont="1" applyFill="1" applyBorder="1" applyAlignment="1">
      <alignment horizontal="left" vertical="center" readingOrder="1"/>
    </xf>
    <xf numFmtId="0" fontId="42" fillId="10" borderId="35" xfId="6" applyFont="1" applyFill="1" applyBorder="1" applyAlignment="1">
      <alignment horizontal="left" vertical="center" readingOrder="1"/>
    </xf>
    <xf numFmtId="0" fontId="42" fillId="11" borderId="35" xfId="6" applyFont="1" applyFill="1" applyBorder="1" applyAlignment="1">
      <alignment horizontal="left" vertical="center" readingOrder="1"/>
    </xf>
    <xf numFmtId="0" fontId="41" fillId="10" borderId="56" xfId="6" applyFont="1" applyFill="1" applyBorder="1" applyAlignment="1">
      <alignment horizontal="left" vertical="center" wrapText="1" readingOrder="1"/>
    </xf>
    <xf numFmtId="0" fontId="42" fillId="10" borderId="56" xfId="6" applyFont="1" applyFill="1" applyBorder="1" applyAlignment="1">
      <alignment horizontal="left" vertical="center" wrapText="1" readingOrder="1"/>
    </xf>
    <xf numFmtId="1" fontId="41" fillId="10" borderId="37" xfId="6" applyNumberFormat="1" applyFont="1" applyFill="1" applyBorder="1" applyAlignment="1">
      <alignment horizontal="left" vertical="center" wrapText="1" readingOrder="1"/>
    </xf>
    <xf numFmtId="9" fontId="42" fillId="10" borderId="37" xfId="6" applyNumberFormat="1" applyFont="1" applyFill="1" applyBorder="1" applyAlignment="1">
      <alignment horizontal="left" vertical="center" wrapText="1" readingOrder="1"/>
    </xf>
    <xf numFmtId="165" fontId="42" fillId="10" borderId="37" xfId="6" applyNumberFormat="1" applyFont="1" applyFill="1" applyBorder="1" applyAlignment="1">
      <alignment horizontal="left" vertical="center" wrapText="1" readingOrder="1"/>
    </xf>
    <xf numFmtId="0" fontId="41" fillId="10" borderId="30" xfId="6" applyFont="1" applyFill="1" applyBorder="1" applyAlignment="1">
      <alignment horizontal="left" vertical="center" wrapText="1" readingOrder="1"/>
    </xf>
    <xf numFmtId="0" fontId="41" fillId="10" borderId="36" xfId="6" applyFont="1" applyFill="1" applyBorder="1" applyAlignment="1">
      <alignment horizontal="left" vertical="center" wrapText="1" readingOrder="1"/>
    </xf>
    <xf numFmtId="0" fontId="41" fillId="10" borderId="42" xfId="6" applyFont="1" applyFill="1" applyBorder="1" applyAlignment="1">
      <alignment horizontal="left" vertical="center" wrapText="1" readingOrder="1"/>
    </xf>
    <xf numFmtId="0" fontId="41" fillId="10" borderId="38" xfId="6" applyFont="1" applyFill="1" applyBorder="1" applyAlignment="1">
      <alignment horizontal="left" vertical="center" wrapText="1" readingOrder="1"/>
    </xf>
    <xf numFmtId="0" fontId="54" fillId="0" borderId="0" xfId="6" applyFont="1"/>
    <xf numFmtId="0" fontId="38" fillId="0" borderId="0" xfId="6" applyFont="1"/>
    <xf numFmtId="0" fontId="55" fillId="0" borderId="0" xfId="6" applyFont="1"/>
    <xf numFmtId="0" fontId="56" fillId="7" borderId="0" xfId="6" applyFont="1" applyFill="1" applyAlignment="1">
      <alignment horizontal="left"/>
    </xf>
    <xf numFmtId="0" fontId="56" fillId="2" borderId="0" xfId="6" applyFont="1" applyFill="1" applyAlignment="1">
      <alignment horizontal="left"/>
    </xf>
    <xf numFmtId="0" fontId="50" fillId="0" borderId="0" xfId="6" applyFont="1"/>
    <xf numFmtId="0" fontId="42" fillId="9" borderId="28" xfId="6" applyFont="1" applyFill="1" applyBorder="1" applyAlignment="1">
      <alignment horizontal="left" vertical="center" readingOrder="1"/>
    </xf>
    <xf numFmtId="0" fontId="42" fillId="10" borderId="28" xfId="6" applyFont="1" applyFill="1" applyBorder="1" applyAlignment="1">
      <alignment horizontal="left" vertical="center" readingOrder="1"/>
    </xf>
    <xf numFmtId="0" fontId="42" fillId="11" borderId="63" xfId="6" applyFont="1" applyFill="1" applyBorder="1" applyAlignment="1">
      <alignment horizontal="left" vertical="center" readingOrder="1"/>
    </xf>
    <xf numFmtId="0" fontId="42" fillId="9" borderId="29" xfId="6" applyFont="1" applyFill="1" applyBorder="1" applyAlignment="1">
      <alignment horizontal="left" vertical="center" readingOrder="1"/>
    </xf>
    <xf numFmtId="0" fontId="42" fillId="10" borderId="29" xfId="6" applyFont="1" applyFill="1" applyBorder="1" applyAlignment="1">
      <alignment horizontal="left" vertical="center" readingOrder="1"/>
    </xf>
    <xf numFmtId="0" fontId="42" fillId="11" borderId="64" xfId="6" applyFont="1" applyFill="1" applyBorder="1" applyAlignment="1">
      <alignment horizontal="left" vertical="center" readingOrder="1"/>
    </xf>
    <xf numFmtId="0" fontId="42" fillId="0" borderId="32" xfId="6" applyFont="1" applyBorder="1" applyAlignment="1">
      <alignment horizontal="left" vertical="center" wrapText="1" readingOrder="1"/>
    </xf>
    <xf numFmtId="2" fontId="41" fillId="9" borderId="32" xfId="6" applyNumberFormat="1" applyFont="1" applyFill="1" applyBorder="1" applyAlignment="1">
      <alignment horizontal="left" vertical="center" wrapText="1" readingOrder="1"/>
    </xf>
    <xf numFmtId="2" fontId="41" fillId="10" borderId="32" xfId="6" applyNumberFormat="1" applyFont="1" applyFill="1" applyBorder="1" applyAlignment="1">
      <alignment horizontal="left" vertical="center" wrapText="1" readingOrder="1"/>
    </xf>
    <xf numFmtId="0" fontId="41" fillId="11" borderId="65" xfId="6" applyFont="1" applyFill="1" applyBorder="1" applyAlignment="1">
      <alignment horizontal="left" vertical="center" wrapText="1" readingOrder="1"/>
    </xf>
    <xf numFmtId="0" fontId="41" fillId="9" borderId="57" xfId="6" applyFont="1" applyFill="1" applyBorder="1" applyAlignment="1">
      <alignment horizontal="left" vertical="center" wrapText="1" readingOrder="1"/>
    </xf>
    <xf numFmtId="0" fontId="41" fillId="10" borderId="57" xfId="6" applyFont="1" applyFill="1" applyBorder="1" applyAlignment="1">
      <alignment horizontal="left" vertical="center" wrapText="1" readingOrder="1"/>
    </xf>
    <xf numFmtId="0" fontId="41" fillId="11" borderId="66" xfId="6" applyFont="1" applyFill="1" applyBorder="1" applyAlignment="1">
      <alignment horizontal="left" vertical="center" wrapText="1" readingOrder="1"/>
    </xf>
    <xf numFmtId="0" fontId="41" fillId="9" borderId="58" xfId="6" applyFont="1" applyFill="1" applyBorder="1" applyAlignment="1">
      <alignment horizontal="left" vertical="center" wrapText="1" readingOrder="1"/>
    </xf>
    <xf numFmtId="0" fontId="41" fillId="10" borderId="59" xfId="6" applyFont="1" applyFill="1" applyBorder="1" applyAlignment="1">
      <alignment horizontal="left" vertical="center" wrapText="1" readingOrder="1"/>
    </xf>
    <xf numFmtId="0" fontId="41" fillId="10" borderId="28" xfId="6" applyFont="1" applyFill="1" applyBorder="1" applyAlignment="1">
      <alignment horizontal="left" vertical="center" wrapText="1" readingOrder="1"/>
    </xf>
    <xf numFmtId="0" fontId="41" fillId="11" borderId="63" xfId="6" applyFont="1" applyFill="1" applyBorder="1" applyAlignment="1">
      <alignment horizontal="left" vertical="center" wrapText="1" readingOrder="1"/>
    </xf>
    <xf numFmtId="2" fontId="41" fillId="11" borderId="65" xfId="6" applyNumberFormat="1" applyFont="1" applyFill="1" applyBorder="1" applyAlignment="1">
      <alignment horizontal="left" vertical="center" wrapText="1" readingOrder="1"/>
    </xf>
    <xf numFmtId="0" fontId="42" fillId="2" borderId="32" xfId="6" applyFont="1" applyFill="1" applyBorder="1" applyAlignment="1">
      <alignment horizontal="left" vertical="center" wrapText="1" readingOrder="1"/>
    </xf>
    <xf numFmtId="0" fontId="41" fillId="9" borderId="28" xfId="6" applyFont="1" applyFill="1" applyBorder="1" applyAlignment="1">
      <alignment horizontal="left" vertical="center" wrapText="1" readingOrder="1"/>
    </xf>
    <xf numFmtId="0" fontId="41" fillId="0" borderId="32" xfId="6" applyFont="1" applyBorder="1" applyAlignment="1">
      <alignment horizontal="left" vertical="center" wrapText="1" readingOrder="1"/>
    </xf>
    <xf numFmtId="165" fontId="41" fillId="9" borderId="60" xfId="6" applyNumberFormat="1" applyFont="1" applyFill="1" applyBorder="1" applyAlignment="1">
      <alignment horizontal="left" vertical="center" wrapText="1" readingOrder="1"/>
    </xf>
    <xf numFmtId="165" fontId="41" fillId="10" borderId="60" xfId="6" applyNumberFormat="1" applyFont="1" applyFill="1" applyBorder="1" applyAlignment="1">
      <alignment horizontal="left" vertical="center" wrapText="1" readingOrder="1"/>
    </xf>
    <xf numFmtId="165" fontId="41" fillId="11" borderId="67" xfId="6" applyNumberFormat="1" applyFont="1" applyFill="1" applyBorder="1" applyAlignment="1">
      <alignment horizontal="left" vertical="center" wrapText="1" readingOrder="1"/>
    </xf>
    <xf numFmtId="165" fontId="41" fillId="9" borderId="29" xfId="6" applyNumberFormat="1" applyFont="1" applyFill="1" applyBorder="1" applyAlignment="1">
      <alignment horizontal="left" vertical="center" wrapText="1" readingOrder="1"/>
    </xf>
    <xf numFmtId="165" fontId="41" fillId="10" borderId="29" xfId="6" applyNumberFormat="1" applyFont="1" applyFill="1" applyBorder="1" applyAlignment="1">
      <alignment horizontal="left" vertical="center" wrapText="1" readingOrder="1"/>
    </xf>
    <xf numFmtId="165" fontId="41" fillId="11" borderId="64" xfId="6" applyNumberFormat="1" applyFont="1" applyFill="1" applyBorder="1" applyAlignment="1">
      <alignment horizontal="left" vertical="center" wrapText="1" readingOrder="1"/>
    </xf>
    <xf numFmtId="165" fontId="41" fillId="9" borderId="61" xfId="6" applyNumberFormat="1" applyFont="1" applyFill="1" applyBorder="1" applyAlignment="1">
      <alignment horizontal="left" vertical="center" wrapText="1" readingOrder="1"/>
    </xf>
    <xf numFmtId="165" fontId="41" fillId="10" borderId="61" xfId="6" applyNumberFormat="1" applyFont="1" applyFill="1" applyBorder="1" applyAlignment="1">
      <alignment horizontal="left" vertical="center" wrapText="1" readingOrder="1"/>
    </xf>
    <xf numFmtId="165" fontId="41" fillId="11" borderId="68" xfId="6" applyNumberFormat="1" applyFont="1" applyFill="1" applyBorder="1" applyAlignment="1">
      <alignment horizontal="left" vertical="center" wrapText="1" readingOrder="1"/>
    </xf>
    <xf numFmtId="0" fontId="41" fillId="9" borderId="33" xfId="6" applyFont="1" applyFill="1" applyBorder="1" applyAlignment="1">
      <alignment horizontal="left" vertical="center" wrapText="1" readingOrder="1"/>
    </xf>
    <xf numFmtId="0" fontId="41" fillId="10" borderId="33" xfId="6" applyFont="1" applyFill="1" applyBorder="1" applyAlignment="1">
      <alignment horizontal="left" vertical="center" wrapText="1" readingOrder="1"/>
    </xf>
    <xf numFmtId="0" fontId="41" fillId="11" borderId="69" xfId="6" applyFont="1" applyFill="1" applyBorder="1" applyAlignment="1">
      <alignment horizontal="left" vertical="center" wrapText="1" readingOrder="1"/>
    </xf>
    <xf numFmtId="0" fontId="41" fillId="9" borderId="29" xfId="6" applyFont="1" applyFill="1" applyBorder="1" applyAlignment="1">
      <alignment horizontal="left" vertical="center" wrapText="1" readingOrder="1"/>
    </xf>
    <xf numFmtId="0" fontId="41" fillId="10" borderId="29" xfId="6" applyFont="1" applyFill="1" applyBorder="1" applyAlignment="1">
      <alignment horizontal="left" vertical="center" wrapText="1" readingOrder="1"/>
    </xf>
    <xf numFmtId="0" fontId="41" fillId="11" borderId="64" xfId="6" applyFont="1" applyFill="1" applyBorder="1" applyAlignment="1">
      <alignment horizontal="left" vertical="center" wrapText="1" readingOrder="1"/>
    </xf>
    <xf numFmtId="49" fontId="41" fillId="9" borderId="32" xfId="6" applyNumberFormat="1" applyFont="1" applyFill="1" applyBorder="1" applyAlignment="1">
      <alignment horizontal="left" vertical="center" wrapText="1" readingOrder="1"/>
    </xf>
    <xf numFmtId="49" fontId="41" fillId="10" borderId="32" xfId="6" applyNumberFormat="1" applyFont="1" applyFill="1" applyBorder="1" applyAlignment="1">
      <alignment horizontal="left" vertical="center" wrapText="1" readingOrder="1"/>
    </xf>
    <xf numFmtId="49" fontId="41" fillId="11" borderId="65" xfId="6" applyNumberFormat="1" applyFont="1" applyFill="1" applyBorder="1" applyAlignment="1">
      <alignment horizontal="left" vertical="center" wrapText="1" readingOrder="1"/>
    </xf>
    <xf numFmtId="0" fontId="41" fillId="9" borderId="32" xfId="6" applyFont="1" applyFill="1" applyBorder="1" applyAlignment="1">
      <alignment horizontal="left" vertical="center" wrapText="1" readingOrder="1"/>
    </xf>
    <xf numFmtId="0" fontId="41" fillId="10" borderId="32" xfId="6" applyFont="1" applyFill="1" applyBorder="1" applyAlignment="1">
      <alignment horizontal="left" vertical="center" wrapText="1" readingOrder="1"/>
    </xf>
    <xf numFmtId="0" fontId="42" fillId="10" borderId="29" xfId="6" applyFont="1" applyFill="1" applyBorder="1" applyAlignment="1">
      <alignment horizontal="left" vertical="center" wrapText="1" readingOrder="1"/>
    </xf>
    <xf numFmtId="0" fontId="42" fillId="11" borderId="64" xfId="6" applyFont="1" applyFill="1" applyBorder="1" applyAlignment="1">
      <alignment horizontal="left" vertical="center" wrapText="1" readingOrder="1"/>
    </xf>
    <xf numFmtId="0" fontId="42" fillId="0" borderId="32" xfId="6" applyFont="1" applyBorder="1" applyAlignment="1">
      <alignment horizontal="left" vertical="center" readingOrder="1"/>
    </xf>
    <xf numFmtId="1" fontId="41" fillId="9" borderId="32" xfId="6" applyNumberFormat="1" applyFont="1" applyFill="1" applyBorder="1" applyAlignment="1">
      <alignment horizontal="left" vertical="center" wrapText="1" readingOrder="1"/>
    </xf>
    <xf numFmtId="1" fontId="41" fillId="10" borderId="32" xfId="6" applyNumberFormat="1" applyFont="1" applyFill="1" applyBorder="1" applyAlignment="1">
      <alignment horizontal="left" vertical="center" wrapText="1" readingOrder="1"/>
    </xf>
    <xf numFmtId="9" fontId="42" fillId="10" borderId="32" xfId="6" applyNumberFormat="1" applyFont="1" applyFill="1" applyBorder="1" applyAlignment="1">
      <alignment horizontal="left" vertical="center" wrapText="1" readingOrder="1"/>
    </xf>
    <xf numFmtId="9" fontId="42" fillId="11" borderId="65" xfId="6" applyNumberFormat="1" applyFont="1" applyFill="1" applyBorder="1" applyAlignment="1">
      <alignment horizontal="left" vertical="center" wrapText="1" readingOrder="1"/>
    </xf>
    <xf numFmtId="0" fontId="42" fillId="0" borderId="32" xfId="6" applyFont="1" applyBorder="1" applyAlignment="1">
      <alignment vertical="center" readingOrder="1"/>
    </xf>
    <xf numFmtId="165" fontId="41" fillId="9" borderId="32" xfId="6" applyNumberFormat="1" applyFont="1" applyFill="1" applyBorder="1" applyAlignment="1">
      <alignment horizontal="left" vertical="center" wrapText="1" readingOrder="1"/>
    </xf>
    <xf numFmtId="165" fontId="41" fillId="10" borderId="32" xfId="6" applyNumberFormat="1" applyFont="1" applyFill="1" applyBorder="1" applyAlignment="1">
      <alignment horizontal="left" vertical="center" wrapText="1" readingOrder="1"/>
    </xf>
    <xf numFmtId="0" fontId="42" fillId="10" borderId="28" xfId="6" applyFont="1" applyFill="1" applyBorder="1" applyAlignment="1">
      <alignment vertical="center" wrapText="1" readingOrder="1"/>
    </xf>
    <xf numFmtId="0" fontId="42" fillId="11" borderId="63" xfId="6" applyFont="1" applyFill="1" applyBorder="1" applyAlignment="1">
      <alignment vertical="center" wrapText="1" readingOrder="1"/>
    </xf>
    <xf numFmtId="0" fontId="41" fillId="0" borderId="0" xfId="6" applyFont="1"/>
    <xf numFmtId="0" fontId="41" fillId="9" borderId="32" xfId="6" applyFont="1" applyFill="1" applyBorder="1" applyAlignment="1">
      <alignment horizontal="left" wrapText="1" readingOrder="1"/>
    </xf>
    <xf numFmtId="0" fontId="42" fillId="10" borderId="32" xfId="6" applyFont="1" applyFill="1" applyBorder="1" applyAlignment="1">
      <alignment horizontal="left" vertical="center" wrapText="1" readingOrder="1"/>
    </xf>
    <xf numFmtId="0" fontId="41" fillId="10" borderId="32" xfId="6" applyFont="1" applyFill="1" applyBorder="1" applyAlignment="1">
      <alignment horizontal="left" wrapText="1" readingOrder="1"/>
    </xf>
    <xf numFmtId="0" fontId="42" fillId="11" borderId="65" xfId="6" applyFont="1" applyFill="1" applyBorder="1" applyAlignment="1">
      <alignment horizontal="left" vertical="center" wrapText="1" readingOrder="1"/>
    </xf>
    <xf numFmtId="0" fontId="41" fillId="10" borderId="28" xfId="6" applyFont="1" applyFill="1" applyBorder="1" applyAlignment="1">
      <alignment horizontal="left" wrapText="1" readingOrder="1"/>
    </xf>
    <xf numFmtId="0" fontId="41" fillId="11" borderId="63" xfId="6" applyFont="1" applyFill="1" applyBorder="1" applyAlignment="1">
      <alignment horizontal="left" wrapText="1" readingOrder="1"/>
    </xf>
    <xf numFmtId="0" fontId="41" fillId="9" borderId="28" xfId="6" applyFont="1" applyFill="1" applyBorder="1" applyAlignment="1">
      <alignment vertical="center" wrapText="1" readingOrder="1"/>
    </xf>
    <xf numFmtId="0" fontId="41" fillId="10" borderId="28" xfId="6" applyFont="1" applyFill="1" applyBorder="1" applyAlignment="1">
      <alignment vertical="center" wrapText="1" readingOrder="1"/>
    </xf>
    <xf numFmtId="0" fontId="42" fillId="0" borderId="0" xfId="6" applyFont="1"/>
    <xf numFmtId="0" fontId="50" fillId="0" borderId="0" xfId="6" applyFont="1" applyAlignment="1">
      <alignment vertical="center"/>
    </xf>
    <xf numFmtId="0" fontId="42" fillId="10" borderId="28" xfId="6" applyFont="1" applyFill="1" applyBorder="1" applyAlignment="1">
      <alignment horizontal="left" vertical="center" wrapText="1" readingOrder="1"/>
    </xf>
    <xf numFmtId="0" fontId="42" fillId="11" borderId="63" xfId="6" applyFont="1" applyFill="1" applyBorder="1" applyAlignment="1">
      <alignment horizontal="left" vertical="center" wrapText="1" readingOrder="1"/>
    </xf>
    <xf numFmtId="0" fontId="49" fillId="0" borderId="0" xfId="6" applyFont="1" applyAlignment="1">
      <alignment vertical="center" wrapText="1"/>
    </xf>
    <xf numFmtId="165" fontId="49" fillId="0" borderId="0" xfId="6" applyNumberFormat="1" applyFont="1" applyAlignment="1">
      <alignment vertical="center"/>
    </xf>
    <xf numFmtId="0" fontId="42" fillId="9" borderId="62" xfId="6" applyFont="1" applyFill="1" applyBorder="1" applyAlignment="1">
      <alignment horizontal="left" vertical="center" wrapText="1" readingOrder="1"/>
    </xf>
    <xf numFmtId="0" fontId="42" fillId="10" borderId="62" xfId="6" applyFont="1" applyFill="1" applyBorder="1" applyAlignment="1">
      <alignment horizontal="left" vertical="center" wrapText="1" readingOrder="1"/>
    </xf>
    <xf numFmtId="0" fontId="42" fillId="11" borderId="70" xfId="6" applyFont="1" applyFill="1" applyBorder="1" applyAlignment="1">
      <alignment horizontal="left" vertical="center" wrapText="1" readingOrder="1"/>
    </xf>
    <xf numFmtId="0" fontId="43" fillId="0" borderId="32" xfId="6" applyFont="1" applyBorder="1" applyAlignment="1">
      <alignment horizontal="left" vertical="center" readingOrder="1"/>
    </xf>
    <xf numFmtId="0" fontId="43" fillId="9" borderId="62" xfId="6" applyFont="1" applyFill="1" applyBorder="1" applyAlignment="1">
      <alignment horizontal="left" vertical="center" wrapText="1" readingOrder="1"/>
    </xf>
    <xf numFmtId="0" fontId="43" fillId="10" borderId="62" xfId="6" applyFont="1" applyFill="1" applyBorder="1" applyAlignment="1">
      <alignment horizontal="left" vertical="center" wrapText="1" readingOrder="1"/>
    </xf>
    <xf numFmtId="0" fontId="43" fillId="11" borderId="70" xfId="6" applyFont="1" applyFill="1" applyBorder="1" applyAlignment="1">
      <alignment horizontal="left" vertical="center" wrapText="1" readingOrder="1"/>
    </xf>
    <xf numFmtId="0" fontId="34" fillId="2" borderId="0" xfId="6" applyFont="1" applyFill="1" applyAlignment="1">
      <alignment vertical="center"/>
    </xf>
    <xf numFmtId="0" fontId="35" fillId="2" borderId="0" xfId="6" applyFont="1" applyFill="1"/>
    <xf numFmtId="0" fontId="34" fillId="7" borderId="0" xfId="6" applyFont="1" applyFill="1" applyAlignment="1">
      <alignment horizontal="left"/>
    </xf>
    <xf numFmtId="0" fontId="34" fillId="2" borderId="0" xfId="6" applyFont="1" applyFill="1" applyAlignment="1">
      <alignment horizontal="left"/>
    </xf>
    <xf numFmtId="0" fontId="63" fillId="0" borderId="0" xfId="6" applyFont="1"/>
    <xf numFmtId="0" fontId="64" fillId="0" borderId="0" xfId="6" applyFont="1" applyAlignment="1">
      <alignment vertical="center"/>
    </xf>
    <xf numFmtId="0" fontId="64" fillId="7" borderId="0" xfId="6" applyFont="1" applyFill="1" applyAlignment="1">
      <alignment horizontal="left"/>
    </xf>
    <xf numFmtId="0" fontId="64" fillId="2" borderId="0" xfId="6" applyFont="1" applyFill="1" applyAlignment="1">
      <alignment horizontal="left"/>
    </xf>
    <xf numFmtId="0" fontId="40" fillId="9" borderId="41" xfId="6" applyFont="1" applyFill="1" applyBorder="1" applyAlignment="1">
      <alignment horizontal="left" vertical="center" readingOrder="1"/>
    </xf>
    <xf numFmtId="0" fontId="40" fillId="10" borderId="41" xfId="6" applyFont="1" applyFill="1" applyBorder="1" applyAlignment="1">
      <alignment horizontal="left" vertical="center" readingOrder="1"/>
    </xf>
    <xf numFmtId="0" fontId="40" fillId="11" borderId="41" xfId="6" applyFont="1" applyFill="1" applyBorder="1" applyAlignment="1">
      <alignment horizontal="left" vertical="center" readingOrder="1"/>
    </xf>
    <xf numFmtId="0" fontId="40" fillId="10" borderId="41" xfId="6" applyFont="1" applyFill="1" applyBorder="1" applyAlignment="1">
      <alignment horizontal="left" vertical="center" wrapText="1" readingOrder="1"/>
    </xf>
    <xf numFmtId="0" fontId="40" fillId="11" borderId="41" xfId="6" applyFont="1" applyFill="1" applyBorder="1" applyAlignment="1">
      <alignment horizontal="left" vertical="center" wrapText="1" readingOrder="1"/>
    </xf>
    <xf numFmtId="0" fontId="40" fillId="9" borderId="36" xfId="6" applyFont="1" applyFill="1" applyBorder="1" applyAlignment="1">
      <alignment horizontal="left" vertical="center" readingOrder="1"/>
    </xf>
    <xf numFmtId="0" fontId="40" fillId="10" borderId="36" xfId="6" applyFont="1" applyFill="1" applyBorder="1" applyAlignment="1">
      <alignment horizontal="left" vertical="center" readingOrder="1"/>
    </xf>
    <xf numFmtId="0" fontId="40" fillId="11" borderId="36" xfId="6" applyFont="1" applyFill="1" applyBorder="1" applyAlignment="1">
      <alignment horizontal="left" vertical="center" readingOrder="1"/>
    </xf>
    <xf numFmtId="0" fontId="39" fillId="0" borderId="37" xfId="6" applyFont="1" applyBorder="1" applyAlignment="1">
      <alignment horizontal="left" vertical="center" readingOrder="1"/>
    </xf>
    <xf numFmtId="0" fontId="38" fillId="9" borderId="37" xfId="6" applyFont="1" applyFill="1" applyBorder="1" applyAlignment="1">
      <alignment horizontal="left" vertical="center" wrapText="1" readingOrder="1"/>
    </xf>
    <xf numFmtId="0" fontId="38" fillId="10" borderId="37" xfId="6" applyFont="1" applyFill="1" applyBorder="1" applyAlignment="1">
      <alignment horizontal="left" vertical="center" wrapText="1" readingOrder="1"/>
    </xf>
    <xf numFmtId="0" fontId="38" fillId="11" borderId="37" xfId="6" applyFont="1" applyFill="1" applyBorder="1" applyAlignment="1">
      <alignment horizontal="left" vertical="center" wrapText="1" readingOrder="1"/>
    </xf>
    <xf numFmtId="0" fontId="39" fillId="0" borderId="38" xfId="6" applyFont="1" applyBorder="1" applyAlignment="1">
      <alignment horizontal="left" vertical="center" readingOrder="1"/>
    </xf>
    <xf numFmtId="0" fontId="38" fillId="9" borderId="38" xfId="6" applyFont="1" applyFill="1" applyBorder="1" applyAlignment="1">
      <alignment horizontal="left" vertical="center" wrapText="1" readingOrder="1"/>
    </xf>
    <xf numFmtId="0" fontId="38" fillId="10" borderId="38" xfId="6" applyFont="1" applyFill="1" applyBorder="1" applyAlignment="1">
      <alignment horizontal="left" vertical="center" wrapText="1" readingOrder="1"/>
    </xf>
    <xf numFmtId="0" fontId="38" fillId="11" borderId="38" xfId="6" applyFont="1" applyFill="1" applyBorder="1" applyAlignment="1">
      <alignment horizontal="left" vertical="center" wrapText="1" readingOrder="1"/>
    </xf>
    <xf numFmtId="0" fontId="39" fillId="0" borderId="39" xfId="6" applyFont="1" applyBorder="1" applyAlignment="1">
      <alignment horizontal="left" vertical="center" readingOrder="1"/>
    </xf>
    <xf numFmtId="0" fontId="38" fillId="9" borderId="39" xfId="6" applyFont="1" applyFill="1" applyBorder="1" applyAlignment="1">
      <alignment horizontal="left" vertical="center" wrapText="1" readingOrder="1"/>
    </xf>
    <xf numFmtId="0" fontId="38" fillId="10" borderId="39" xfId="6" applyFont="1" applyFill="1" applyBorder="1" applyAlignment="1">
      <alignment horizontal="left" vertical="center" wrapText="1" readingOrder="1"/>
    </xf>
    <xf numFmtId="0" fontId="38" fillId="11" borderId="39" xfId="6" applyFont="1" applyFill="1" applyBorder="1" applyAlignment="1">
      <alignment horizontal="left" vertical="center" wrapText="1" readingOrder="1"/>
    </xf>
    <xf numFmtId="0" fontId="39" fillId="0" borderId="36" xfId="6" applyFont="1" applyBorder="1" applyAlignment="1">
      <alignment horizontal="left" vertical="center" readingOrder="1"/>
    </xf>
    <xf numFmtId="2" fontId="38" fillId="9" borderId="36" xfId="6" applyNumberFormat="1" applyFont="1" applyFill="1" applyBorder="1" applyAlignment="1">
      <alignment horizontal="left" vertical="center" wrapText="1" readingOrder="1"/>
    </xf>
    <xf numFmtId="2" fontId="38" fillId="10" borderId="36" xfId="6" applyNumberFormat="1" applyFont="1" applyFill="1" applyBorder="1" applyAlignment="1">
      <alignment horizontal="left" vertical="center" wrapText="1" readingOrder="1"/>
    </xf>
    <xf numFmtId="2" fontId="38" fillId="11" borderId="36" xfId="6" applyNumberFormat="1" applyFont="1" applyFill="1" applyBorder="1" applyAlignment="1">
      <alignment horizontal="left" vertical="center" wrapText="1" readingOrder="1"/>
    </xf>
    <xf numFmtId="2" fontId="38" fillId="9" borderId="41" xfId="6" applyNumberFormat="1" applyFont="1" applyFill="1" applyBorder="1" applyAlignment="1">
      <alignment horizontal="left" vertical="center" wrapText="1" readingOrder="1"/>
    </xf>
    <xf numFmtId="2" fontId="38" fillId="10" borderId="41" xfId="6" applyNumberFormat="1" applyFont="1" applyFill="1" applyBorder="1" applyAlignment="1">
      <alignment horizontal="left" vertical="center" wrapText="1" readingOrder="1"/>
    </xf>
    <xf numFmtId="2" fontId="39" fillId="10" borderId="37" xfId="6" applyNumberFormat="1" applyFont="1" applyFill="1" applyBorder="1" applyAlignment="1">
      <alignment horizontal="left" vertical="center" wrapText="1" readingOrder="1"/>
    </xf>
    <xf numFmtId="2" fontId="38" fillId="11" borderId="41" xfId="6" applyNumberFormat="1" applyFont="1" applyFill="1" applyBorder="1" applyAlignment="1">
      <alignment horizontal="left" vertical="center" wrapText="1" readingOrder="1"/>
    </xf>
    <xf numFmtId="0" fontId="39" fillId="0" borderId="41" xfId="6" applyFont="1" applyBorder="1" applyAlignment="1">
      <alignment horizontal="left" vertical="center" readingOrder="1"/>
    </xf>
    <xf numFmtId="2" fontId="38" fillId="9" borderId="37" xfId="6" applyNumberFormat="1" applyFont="1" applyFill="1" applyBorder="1" applyAlignment="1">
      <alignment horizontal="left" vertical="center" wrapText="1" readingOrder="1"/>
    </xf>
    <xf numFmtId="2" fontId="38" fillId="10" borderId="37" xfId="6" applyNumberFormat="1" applyFont="1" applyFill="1" applyBorder="1" applyAlignment="1">
      <alignment horizontal="left" vertical="center" wrapText="1" readingOrder="1"/>
    </xf>
    <xf numFmtId="2" fontId="39" fillId="10" borderId="40" xfId="6" applyNumberFormat="1" applyFont="1" applyFill="1" applyBorder="1" applyAlignment="1">
      <alignment horizontal="left" vertical="center" wrapText="1" readingOrder="1"/>
    </xf>
    <xf numFmtId="2" fontId="38" fillId="11" borderId="37" xfId="6" applyNumberFormat="1" applyFont="1" applyFill="1" applyBorder="1" applyAlignment="1">
      <alignment horizontal="left" vertical="center" wrapText="1" readingOrder="1"/>
    </xf>
    <xf numFmtId="0" fontId="39" fillId="0" borderId="40" xfId="6" applyFont="1" applyBorder="1" applyAlignment="1">
      <alignment horizontal="left" vertical="center" readingOrder="1"/>
    </xf>
    <xf numFmtId="0" fontId="38" fillId="9" borderId="41" xfId="6" applyFont="1" applyFill="1" applyBorder="1" applyAlignment="1">
      <alignment horizontal="left" vertical="center" wrapText="1" readingOrder="1"/>
    </xf>
    <xf numFmtId="0" fontId="38" fillId="10" borderId="41" xfId="6" applyFont="1" applyFill="1" applyBorder="1" applyAlignment="1">
      <alignment horizontal="left" vertical="center" wrapText="1" readingOrder="1"/>
    </xf>
    <xf numFmtId="0" fontId="38" fillId="10" borderId="27" xfId="6" applyFont="1" applyFill="1" applyBorder="1" applyAlignment="1">
      <alignment horizontal="left" vertical="center" wrapText="1" readingOrder="1"/>
    </xf>
    <xf numFmtId="0" fontId="38" fillId="11" borderId="41" xfId="6" applyFont="1" applyFill="1" applyBorder="1" applyAlignment="1">
      <alignment horizontal="left" vertical="center" wrapText="1" readingOrder="1"/>
    </xf>
    <xf numFmtId="0" fontId="38" fillId="0" borderId="30" xfId="6" applyFont="1" applyBorder="1" applyAlignment="1">
      <alignment horizontal="left" vertical="center" readingOrder="1"/>
    </xf>
    <xf numFmtId="2" fontId="38" fillId="9" borderId="30" xfId="6" applyNumberFormat="1" applyFont="1" applyFill="1" applyBorder="1" applyAlignment="1">
      <alignment horizontal="left" vertical="center" wrapText="1" readingOrder="1"/>
    </xf>
    <xf numFmtId="2" fontId="38" fillId="10" borderId="30" xfId="6" applyNumberFormat="1" applyFont="1" applyFill="1" applyBorder="1" applyAlignment="1">
      <alignment horizontal="left" vertical="center" wrapText="1" readingOrder="1"/>
    </xf>
    <xf numFmtId="2" fontId="39" fillId="10" borderId="30" xfId="6" applyNumberFormat="1" applyFont="1" applyFill="1" applyBorder="1" applyAlignment="1">
      <alignment horizontal="left" vertical="center" wrapText="1" readingOrder="1"/>
    </xf>
    <xf numFmtId="2" fontId="38" fillId="11" borderId="30" xfId="6" applyNumberFormat="1" applyFont="1" applyFill="1" applyBorder="1" applyAlignment="1">
      <alignment horizontal="left" vertical="center" wrapText="1" readingOrder="1"/>
    </xf>
    <xf numFmtId="0" fontId="38" fillId="0" borderId="36" xfId="6" applyFont="1" applyBorder="1" applyAlignment="1">
      <alignment horizontal="left" vertical="center" readingOrder="1"/>
    </xf>
    <xf numFmtId="2" fontId="38" fillId="9" borderId="27" xfId="6" applyNumberFormat="1" applyFont="1" applyFill="1" applyBorder="1" applyAlignment="1">
      <alignment horizontal="left" vertical="center" wrapText="1" readingOrder="1"/>
    </xf>
    <xf numFmtId="2" fontId="38" fillId="10" borderId="27" xfId="6" applyNumberFormat="1" applyFont="1" applyFill="1" applyBorder="1" applyAlignment="1">
      <alignment horizontal="left" vertical="center" wrapText="1" readingOrder="1"/>
    </xf>
    <xf numFmtId="2" fontId="39" fillId="10" borderId="27" xfId="6" applyNumberFormat="1" applyFont="1" applyFill="1" applyBorder="1" applyAlignment="1">
      <alignment horizontal="left" vertical="center" wrapText="1" readingOrder="1"/>
    </xf>
    <xf numFmtId="2" fontId="38" fillId="11" borderId="27" xfId="6" applyNumberFormat="1" applyFont="1" applyFill="1" applyBorder="1" applyAlignment="1">
      <alignment horizontal="left" vertical="center" wrapText="1" readingOrder="1"/>
    </xf>
    <xf numFmtId="0" fontId="38" fillId="9" borderId="36" xfId="6" applyFont="1" applyFill="1" applyBorder="1" applyAlignment="1">
      <alignment horizontal="left" vertical="center" wrapText="1" readingOrder="1"/>
    </xf>
    <xf numFmtId="0" fontId="38" fillId="10" borderId="36" xfId="6" applyFont="1" applyFill="1" applyBorder="1" applyAlignment="1">
      <alignment horizontal="left" vertical="center" wrapText="1" readingOrder="1"/>
    </xf>
    <xf numFmtId="0" fontId="38" fillId="11" borderId="36" xfId="6" applyFont="1" applyFill="1" applyBorder="1" applyAlignment="1">
      <alignment horizontal="left" vertical="center" wrapText="1" readingOrder="1"/>
    </xf>
    <xf numFmtId="0" fontId="39" fillId="10" borderId="36" xfId="6" applyFont="1" applyFill="1" applyBorder="1" applyAlignment="1">
      <alignment horizontal="left" vertical="center" wrapText="1" readingOrder="1"/>
    </xf>
    <xf numFmtId="0" fontId="39" fillId="11" borderId="36" xfId="6" applyFont="1" applyFill="1" applyBorder="1" applyAlignment="1">
      <alignment horizontal="left" vertical="center" wrapText="1" readingOrder="1"/>
    </xf>
    <xf numFmtId="9" fontId="38" fillId="9" borderId="37" xfId="6" applyNumberFormat="1" applyFont="1" applyFill="1" applyBorder="1" applyAlignment="1">
      <alignment horizontal="left" vertical="center" wrapText="1" readingOrder="1"/>
    </xf>
    <xf numFmtId="9" fontId="38" fillId="10" borderId="37" xfId="6" applyNumberFormat="1" applyFont="1" applyFill="1" applyBorder="1" applyAlignment="1">
      <alignment horizontal="left" vertical="center" wrapText="1" readingOrder="1"/>
    </xf>
    <xf numFmtId="9" fontId="39" fillId="10" borderId="37" xfId="6" applyNumberFormat="1" applyFont="1" applyFill="1" applyBorder="1" applyAlignment="1">
      <alignment horizontal="left" vertical="center" wrapText="1" readingOrder="1"/>
    </xf>
    <xf numFmtId="9" fontId="39" fillId="11" borderId="37" xfId="6" applyNumberFormat="1" applyFont="1" applyFill="1" applyBorder="1" applyAlignment="1">
      <alignment horizontal="left" vertical="center" wrapText="1" readingOrder="1"/>
    </xf>
    <xf numFmtId="9" fontId="38" fillId="11" borderId="37" xfId="6" applyNumberFormat="1" applyFont="1" applyFill="1" applyBorder="1" applyAlignment="1">
      <alignment horizontal="left" vertical="center" wrapText="1" readingOrder="1"/>
    </xf>
    <xf numFmtId="0" fontId="38" fillId="9" borderId="41" xfId="6" applyFont="1" applyFill="1" applyBorder="1" applyAlignment="1">
      <alignment vertical="center" wrapText="1" readingOrder="1"/>
    </xf>
    <xf numFmtId="0" fontId="38" fillId="10" borderId="41" xfId="6" applyFont="1" applyFill="1" applyBorder="1" applyAlignment="1">
      <alignment vertical="center" wrapText="1" readingOrder="1"/>
    </xf>
    <xf numFmtId="0" fontId="39" fillId="10" borderId="41" xfId="6" applyFont="1" applyFill="1" applyBorder="1" applyAlignment="1">
      <alignment vertical="center" wrapText="1" readingOrder="1"/>
    </xf>
    <xf numFmtId="0" fontId="39" fillId="11" borderId="41" xfId="6" applyFont="1" applyFill="1" applyBorder="1" applyAlignment="1">
      <alignment vertical="center" wrapText="1" readingOrder="1"/>
    </xf>
    <xf numFmtId="0" fontId="38" fillId="11" borderId="40" xfId="6" applyFont="1" applyFill="1" applyBorder="1" applyAlignment="1">
      <alignment vertical="center" wrapText="1" readingOrder="1"/>
    </xf>
    <xf numFmtId="0" fontId="39" fillId="10" borderId="37" xfId="6" applyFont="1" applyFill="1" applyBorder="1" applyAlignment="1">
      <alignment horizontal="left" vertical="center" wrapText="1" readingOrder="1"/>
    </xf>
    <xf numFmtId="0" fontId="39" fillId="11" borderId="37" xfId="6" applyFont="1" applyFill="1" applyBorder="1" applyAlignment="1">
      <alignment horizontal="left" vertical="center" wrapText="1" readingOrder="1"/>
    </xf>
    <xf numFmtId="0" fontId="39" fillId="0" borderId="40" xfId="6" applyFont="1" applyBorder="1" applyAlignment="1">
      <alignment vertical="center" readingOrder="1"/>
    </xf>
    <xf numFmtId="0" fontId="38" fillId="9" borderId="40" xfId="6" applyFont="1" applyFill="1" applyBorder="1" applyAlignment="1">
      <alignment horizontal="left" vertical="center" wrapText="1" readingOrder="1"/>
    </xf>
    <xf numFmtId="0" fontId="38" fillId="10" borderId="40" xfId="6" applyFont="1" applyFill="1" applyBorder="1" applyAlignment="1">
      <alignment horizontal="left" vertical="center" wrapText="1" readingOrder="1"/>
    </xf>
    <xf numFmtId="0" fontId="39" fillId="10" borderId="40" xfId="6" applyFont="1" applyFill="1" applyBorder="1" applyAlignment="1">
      <alignment horizontal="left" vertical="center" wrapText="1" readingOrder="1"/>
    </xf>
    <xf numFmtId="0" fontId="39" fillId="11" borderId="40" xfId="6" applyFont="1" applyFill="1" applyBorder="1" applyAlignment="1">
      <alignment horizontal="left" vertical="center" wrapText="1" readingOrder="1"/>
    </xf>
    <xf numFmtId="2" fontId="38" fillId="11" borderId="40" xfId="6" applyNumberFormat="1" applyFont="1" applyFill="1" applyBorder="1" applyAlignment="1">
      <alignment horizontal="left" vertical="center" wrapText="1" readingOrder="1"/>
    </xf>
    <xf numFmtId="0" fontId="39" fillId="0" borderId="30" xfId="6" applyFont="1" applyBorder="1" applyAlignment="1">
      <alignment vertical="center" readingOrder="1"/>
    </xf>
    <xf numFmtId="0" fontId="38" fillId="9" borderId="31" xfId="6" applyFont="1" applyFill="1" applyBorder="1" applyAlignment="1">
      <alignment horizontal="left" vertical="center" wrapText="1" readingOrder="1"/>
    </xf>
    <xf numFmtId="0" fontId="38" fillId="10" borderId="31" xfId="6" applyFont="1" applyFill="1" applyBorder="1" applyAlignment="1">
      <alignment horizontal="left" vertical="center" wrapText="1" readingOrder="1"/>
    </xf>
    <xf numFmtId="0" fontId="39" fillId="10" borderId="31" xfId="6" applyFont="1" applyFill="1" applyBorder="1" applyAlignment="1">
      <alignment horizontal="left" vertical="center" wrapText="1" readingOrder="1"/>
    </xf>
    <xf numFmtId="0" fontId="39" fillId="11" borderId="31" xfId="6" applyFont="1" applyFill="1" applyBorder="1" applyAlignment="1">
      <alignment horizontal="left" vertical="center" wrapText="1" readingOrder="1"/>
    </xf>
    <xf numFmtId="0" fontId="39" fillId="0" borderId="37" xfId="6" applyFont="1" applyBorder="1" applyAlignment="1">
      <alignment horizontal="left" vertical="center" wrapText="1" readingOrder="1"/>
    </xf>
    <xf numFmtId="2" fontId="38" fillId="11" borderId="31" xfId="6" applyNumberFormat="1" applyFont="1" applyFill="1" applyBorder="1" applyAlignment="1">
      <alignment horizontal="left" vertical="center" wrapText="1" readingOrder="1"/>
    </xf>
    <xf numFmtId="0" fontId="38" fillId="9" borderId="72" xfId="6" applyFont="1" applyFill="1" applyBorder="1" applyAlignment="1">
      <alignment horizontal="left" vertical="center" wrapText="1" readingOrder="1"/>
    </xf>
    <xf numFmtId="0" fontId="38" fillId="10" borderId="72" xfId="6" applyFont="1" applyFill="1" applyBorder="1" applyAlignment="1">
      <alignment horizontal="left" vertical="center" wrapText="1" readingOrder="1"/>
    </xf>
    <xf numFmtId="0" fontId="39" fillId="10" borderId="72" xfId="6" applyFont="1" applyFill="1" applyBorder="1" applyAlignment="1">
      <alignment horizontal="left" vertical="center" wrapText="1" readingOrder="1"/>
    </xf>
    <xf numFmtId="0" fontId="38" fillId="11" borderId="72" xfId="6" applyFont="1" applyFill="1" applyBorder="1" applyAlignment="1">
      <alignment horizontal="left" vertical="center" wrapText="1" readingOrder="1"/>
    </xf>
    <xf numFmtId="0" fontId="39" fillId="9" borderId="30" xfId="6" applyFont="1" applyFill="1" applyBorder="1" applyAlignment="1">
      <alignment horizontal="left" vertical="center" wrapText="1" readingOrder="1"/>
    </xf>
    <xf numFmtId="0" fontId="39" fillId="10" borderId="30" xfId="6" applyFont="1" applyFill="1" applyBorder="1" applyAlignment="1">
      <alignment horizontal="left" vertical="center" wrapText="1" readingOrder="1"/>
    </xf>
    <xf numFmtId="0" fontId="39" fillId="11" borderId="30" xfId="6" applyFont="1" applyFill="1" applyBorder="1" applyAlignment="1">
      <alignment horizontal="left" vertical="center" wrapText="1" readingOrder="1"/>
    </xf>
    <xf numFmtId="0" fontId="40" fillId="0" borderId="38" xfId="6" applyFont="1" applyBorder="1" applyAlignment="1">
      <alignment horizontal="left" vertical="center" readingOrder="1"/>
    </xf>
    <xf numFmtId="0" fontId="40" fillId="9" borderId="72" xfId="6" applyFont="1" applyFill="1" applyBorder="1" applyAlignment="1">
      <alignment horizontal="left" vertical="center" wrapText="1" readingOrder="1"/>
    </xf>
    <xf numFmtId="0" fontId="40" fillId="10" borderId="72" xfId="6" applyFont="1" applyFill="1" applyBorder="1" applyAlignment="1">
      <alignment horizontal="left" vertical="center" wrapText="1" readingOrder="1"/>
    </xf>
    <xf numFmtId="0" fontId="40" fillId="11" borderId="72" xfId="6" applyFont="1" applyFill="1" applyBorder="1" applyAlignment="1">
      <alignment horizontal="left" vertical="center" wrapText="1" readingOrder="1"/>
    </xf>
    <xf numFmtId="0" fontId="50" fillId="0" borderId="0" xfId="6" applyFont="1" applyAlignment="1">
      <alignment wrapText="1"/>
    </xf>
    <xf numFmtId="0" fontId="43" fillId="9" borderId="35" xfId="6" applyFont="1" applyFill="1" applyBorder="1" applyAlignment="1">
      <alignment horizontal="left" vertical="center" wrapText="1" readingOrder="1"/>
    </xf>
    <xf numFmtId="0" fontId="43" fillId="10" borderId="35" xfId="6" applyFont="1" applyFill="1" applyBorder="1" applyAlignment="1">
      <alignment horizontal="left" vertical="center" wrapText="1" readingOrder="1"/>
    </xf>
    <xf numFmtId="0" fontId="43" fillId="11" borderId="35" xfId="6" applyFont="1" applyFill="1" applyBorder="1" applyAlignment="1">
      <alignment horizontal="left" vertical="center" wrapText="1" readingOrder="1"/>
    </xf>
    <xf numFmtId="0" fontId="43" fillId="9" borderId="36" xfId="6" applyFont="1" applyFill="1" applyBorder="1" applyAlignment="1">
      <alignment horizontal="left" vertical="center" readingOrder="1"/>
    </xf>
    <xf numFmtId="0" fontId="43" fillId="10" borderId="36" xfId="6" applyFont="1" applyFill="1" applyBorder="1" applyAlignment="1">
      <alignment horizontal="left" vertical="center" readingOrder="1"/>
    </xf>
    <xf numFmtId="0" fontId="43" fillId="11" borderId="36" xfId="6" applyFont="1" applyFill="1" applyBorder="1" applyAlignment="1">
      <alignment horizontal="left" vertical="center" readingOrder="1"/>
    </xf>
    <xf numFmtId="0" fontId="42" fillId="0" borderId="37" xfId="6" applyFont="1" applyBorder="1" applyAlignment="1">
      <alignment horizontal="left" vertical="center" readingOrder="1"/>
    </xf>
    <xf numFmtId="0" fontId="41" fillId="11" borderId="37" xfId="6" applyFont="1" applyFill="1" applyBorder="1" applyAlignment="1">
      <alignment horizontal="left" vertical="center" wrapText="1" readingOrder="1"/>
    </xf>
    <xf numFmtId="0" fontId="42" fillId="0" borderId="38" xfId="6" applyFont="1" applyBorder="1" applyAlignment="1">
      <alignment horizontal="left" vertical="center" readingOrder="1"/>
    </xf>
    <xf numFmtId="0" fontId="41" fillId="9" borderId="38" xfId="6" applyFont="1" applyFill="1" applyBorder="1" applyAlignment="1">
      <alignment horizontal="left" vertical="center" wrapText="1" readingOrder="1"/>
    </xf>
    <xf numFmtId="0" fontId="41" fillId="11" borderId="38" xfId="6" applyFont="1" applyFill="1" applyBorder="1" applyAlignment="1">
      <alignment horizontal="left" vertical="center" wrapText="1" readingOrder="1"/>
    </xf>
    <xf numFmtId="0" fontId="42" fillId="0" borderId="39" xfId="6" applyFont="1" applyBorder="1" applyAlignment="1">
      <alignment horizontal="left" vertical="center" readingOrder="1"/>
    </xf>
    <xf numFmtId="0" fontId="41" fillId="9" borderId="39" xfId="6" applyFont="1" applyFill="1" applyBorder="1" applyAlignment="1">
      <alignment horizontal="left" vertical="center" wrapText="1" readingOrder="1"/>
    </xf>
    <xf numFmtId="0" fontId="41" fillId="10" borderId="39" xfId="6" applyFont="1" applyFill="1" applyBorder="1" applyAlignment="1">
      <alignment horizontal="left" vertical="center" wrapText="1" readingOrder="1"/>
    </xf>
    <xf numFmtId="0" fontId="41" fillId="11" borderId="39" xfId="6" applyFont="1" applyFill="1" applyBorder="1" applyAlignment="1">
      <alignment horizontal="left" vertical="center" wrapText="1" readingOrder="1"/>
    </xf>
    <xf numFmtId="0" fontId="42" fillId="0" borderId="36" xfId="6" applyFont="1" applyBorder="1" applyAlignment="1">
      <alignment horizontal="left" vertical="center" readingOrder="1"/>
    </xf>
    <xf numFmtId="0" fontId="41" fillId="9" borderId="36" xfId="6" applyFont="1" applyFill="1" applyBorder="1" applyAlignment="1">
      <alignment horizontal="left" vertical="center" wrapText="1" readingOrder="1"/>
    </xf>
    <xf numFmtId="2" fontId="41" fillId="10" borderId="36" xfId="6" applyNumberFormat="1" applyFont="1" applyFill="1" applyBorder="1" applyAlignment="1">
      <alignment horizontal="left" vertical="center" wrapText="1" readingOrder="1"/>
    </xf>
    <xf numFmtId="2" fontId="41" fillId="11" borderId="36" xfId="6" applyNumberFormat="1" applyFont="1" applyFill="1" applyBorder="1" applyAlignment="1">
      <alignment horizontal="left" vertical="center" wrapText="1" readingOrder="1"/>
    </xf>
    <xf numFmtId="2" fontId="41" fillId="10" borderId="41" xfId="6" applyNumberFormat="1" applyFont="1" applyFill="1" applyBorder="1" applyAlignment="1">
      <alignment horizontal="left" vertical="center" wrapText="1" readingOrder="1"/>
    </xf>
    <xf numFmtId="2" fontId="41" fillId="11" borderId="41" xfId="6" applyNumberFormat="1" applyFont="1" applyFill="1" applyBorder="1" applyAlignment="1">
      <alignment horizontal="left" vertical="center" wrapText="1" readingOrder="1"/>
    </xf>
    <xf numFmtId="0" fontId="42" fillId="0" borderId="40" xfId="6" applyFont="1" applyBorder="1" applyAlignment="1">
      <alignment horizontal="left" vertical="center" readingOrder="1"/>
    </xf>
    <xf numFmtId="0" fontId="41" fillId="11" borderId="41" xfId="6" applyFont="1" applyFill="1" applyBorder="1" applyAlignment="1">
      <alignment horizontal="left" vertical="center" wrapText="1" readingOrder="1"/>
    </xf>
    <xf numFmtId="0" fontId="41" fillId="0" borderId="30" xfId="6" applyFont="1" applyBorder="1" applyAlignment="1">
      <alignment horizontal="left" vertical="center" readingOrder="1"/>
    </xf>
    <xf numFmtId="2" fontId="41" fillId="10" borderId="30" xfId="6" applyNumberFormat="1" applyFont="1" applyFill="1" applyBorder="1" applyAlignment="1">
      <alignment horizontal="left" vertical="center" wrapText="1" readingOrder="1"/>
    </xf>
    <xf numFmtId="2" fontId="41" fillId="11" borderId="30" xfId="6" applyNumberFormat="1" applyFont="1" applyFill="1" applyBorder="1" applyAlignment="1">
      <alignment horizontal="left" vertical="center" wrapText="1" readingOrder="1"/>
    </xf>
    <xf numFmtId="0" fontId="41" fillId="0" borderId="36" xfId="6" applyFont="1" applyBorder="1" applyAlignment="1">
      <alignment horizontal="left" vertical="center" readingOrder="1"/>
    </xf>
    <xf numFmtId="0" fontId="41" fillId="9" borderId="27" xfId="6" applyFont="1" applyFill="1" applyBorder="1" applyAlignment="1">
      <alignment horizontal="left" vertical="center" wrapText="1" readingOrder="1"/>
    </xf>
    <xf numFmtId="2" fontId="41" fillId="10" borderId="27" xfId="6" applyNumberFormat="1" applyFont="1" applyFill="1" applyBorder="1" applyAlignment="1">
      <alignment horizontal="left" vertical="center" wrapText="1" readingOrder="1"/>
    </xf>
    <xf numFmtId="2" fontId="41" fillId="11" borderId="27" xfId="6" applyNumberFormat="1" applyFont="1" applyFill="1" applyBorder="1" applyAlignment="1">
      <alignment horizontal="left" vertical="center" wrapText="1" readingOrder="1"/>
    </xf>
    <xf numFmtId="0" fontId="42" fillId="0" borderId="41" xfId="6" applyFont="1" applyBorder="1" applyAlignment="1">
      <alignment horizontal="left" vertical="center" readingOrder="1"/>
    </xf>
    <xf numFmtId="0" fontId="41" fillId="11" borderId="36" xfId="6" applyFont="1" applyFill="1" applyBorder="1" applyAlignment="1">
      <alignment horizontal="left" vertical="center" wrapText="1" readingOrder="1"/>
    </xf>
    <xf numFmtId="0" fontId="42" fillId="10" borderId="36" xfId="6" applyFont="1" applyFill="1" applyBorder="1" applyAlignment="1">
      <alignment horizontal="left" vertical="center" wrapText="1" readingOrder="1"/>
    </xf>
    <xf numFmtId="0" fontId="42" fillId="11" borderId="36" xfId="6" applyFont="1" applyFill="1" applyBorder="1" applyAlignment="1">
      <alignment horizontal="left" vertical="center" wrapText="1" readingOrder="1"/>
    </xf>
    <xf numFmtId="9" fontId="41" fillId="9" borderId="37" xfId="6" applyNumberFormat="1" applyFont="1" applyFill="1" applyBorder="1" applyAlignment="1">
      <alignment horizontal="left" vertical="center" wrapText="1" readingOrder="1"/>
    </xf>
    <xf numFmtId="9" fontId="41" fillId="10" borderId="37" xfId="6" applyNumberFormat="1" applyFont="1" applyFill="1" applyBorder="1" applyAlignment="1">
      <alignment horizontal="left" vertical="center" wrapText="1" readingOrder="1"/>
    </xf>
    <xf numFmtId="9" fontId="42" fillId="11" borderId="37" xfId="6" applyNumberFormat="1" applyFont="1" applyFill="1" applyBorder="1" applyAlignment="1">
      <alignment horizontal="left" vertical="center" wrapText="1" readingOrder="1"/>
    </xf>
    <xf numFmtId="9" fontId="41" fillId="11" borderId="37" xfId="6" applyNumberFormat="1" applyFont="1" applyFill="1" applyBorder="1" applyAlignment="1">
      <alignment horizontal="left" vertical="center" wrapText="1" readingOrder="1"/>
    </xf>
    <xf numFmtId="0" fontId="41" fillId="10" borderId="41" xfId="6" applyFont="1" applyFill="1" applyBorder="1" applyAlignment="1">
      <alignment vertical="center" wrapText="1" readingOrder="1"/>
    </xf>
    <xf numFmtId="0" fontId="42" fillId="10" borderId="41" xfId="6" applyFont="1" applyFill="1" applyBorder="1" applyAlignment="1">
      <alignment vertical="center" wrapText="1" readingOrder="1"/>
    </xf>
    <xf numFmtId="0" fontId="42" fillId="11" borderId="41" xfId="6" applyFont="1" applyFill="1" applyBorder="1" applyAlignment="1">
      <alignment vertical="center" wrapText="1" readingOrder="1"/>
    </xf>
    <xf numFmtId="0" fontId="42" fillId="11" borderId="37" xfId="6" applyFont="1" applyFill="1" applyBorder="1" applyAlignment="1">
      <alignment horizontal="left" vertical="center" wrapText="1" readingOrder="1"/>
    </xf>
    <xf numFmtId="2" fontId="41" fillId="11" borderId="73" xfId="6" applyNumberFormat="1" applyFont="1" applyFill="1" applyBorder="1" applyAlignment="1">
      <alignment horizontal="left" vertical="center" wrapText="1" readingOrder="1"/>
    </xf>
    <xf numFmtId="0" fontId="42" fillId="0" borderId="40" xfId="6" applyFont="1" applyBorder="1" applyAlignment="1">
      <alignment vertical="center" readingOrder="1"/>
    </xf>
    <xf numFmtId="0" fontId="41" fillId="9" borderId="40" xfId="6" applyFont="1" applyFill="1" applyBorder="1" applyAlignment="1">
      <alignment horizontal="left" vertical="center" wrapText="1" readingOrder="1"/>
    </xf>
    <xf numFmtId="0" fontId="41" fillId="10" borderId="40" xfId="6" applyFont="1" applyFill="1" applyBorder="1" applyAlignment="1">
      <alignment horizontal="left" vertical="center" wrapText="1" readingOrder="1"/>
    </xf>
    <xf numFmtId="0" fontId="42" fillId="10" borderId="40" xfId="6" applyFont="1" applyFill="1" applyBorder="1" applyAlignment="1">
      <alignment horizontal="left" vertical="center" wrapText="1" readingOrder="1"/>
    </xf>
    <xf numFmtId="0" fontId="42" fillId="11" borderId="40" xfId="6" applyFont="1" applyFill="1" applyBorder="1" applyAlignment="1">
      <alignment horizontal="left" vertical="center" wrapText="1" readingOrder="1"/>
    </xf>
    <xf numFmtId="2" fontId="41" fillId="11" borderId="40" xfId="6" applyNumberFormat="1" applyFont="1" applyFill="1" applyBorder="1" applyAlignment="1">
      <alignment horizontal="left" vertical="center" wrapText="1" readingOrder="1"/>
    </xf>
    <xf numFmtId="0" fontId="42" fillId="0" borderId="30" xfId="6" applyFont="1" applyBorder="1" applyAlignment="1">
      <alignment vertical="center" readingOrder="1"/>
    </xf>
    <xf numFmtId="0" fontId="41" fillId="9" borderId="31" xfId="6" applyFont="1" applyFill="1" applyBorder="1" applyAlignment="1">
      <alignment horizontal="left" vertical="center" wrapText="1" readingOrder="1"/>
    </xf>
    <xf numFmtId="0" fontId="41" fillId="10" borderId="31" xfId="6" applyFont="1" applyFill="1" applyBorder="1" applyAlignment="1">
      <alignment horizontal="left" vertical="center" wrapText="1" readingOrder="1"/>
    </xf>
    <xf numFmtId="0" fontId="62" fillId="10" borderId="31" xfId="6" applyFont="1" applyFill="1" applyBorder="1" applyAlignment="1">
      <alignment horizontal="left" vertical="center" wrapText="1" readingOrder="1"/>
    </xf>
    <xf numFmtId="0" fontId="42" fillId="11" borderId="31" xfId="6" applyFont="1" applyFill="1" applyBorder="1" applyAlignment="1">
      <alignment horizontal="left" vertical="center" wrapText="1" readingOrder="1"/>
    </xf>
    <xf numFmtId="0" fontId="42" fillId="10" borderId="31" xfId="6" applyFont="1" applyFill="1" applyBorder="1" applyAlignment="1">
      <alignment horizontal="left" vertical="center" wrapText="1" readingOrder="1"/>
    </xf>
    <xf numFmtId="0" fontId="42" fillId="0" borderId="37" xfId="6" applyFont="1" applyBorder="1" applyAlignment="1">
      <alignment horizontal="left" vertical="center" wrapText="1" readingOrder="1"/>
    </xf>
    <xf numFmtId="2" fontId="41" fillId="11" borderId="31" xfId="6" applyNumberFormat="1" applyFont="1" applyFill="1" applyBorder="1" applyAlignment="1">
      <alignment horizontal="left" vertical="center" wrapText="1" readingOrder="1"/>
    </xf>
    <xf numFmtId="0" fontId="41" fillId="9" borderId="72" xfId="6" applyFont="1" applyFill="1" applyBorder="1" applyAlignment="1">
      <alignment horizontal="left" vertical="center" wrapText="1" readingOrder="1"/>
    </xf>
    <xf numFmtId="0" fontId="41" fillId="10" borderId="72" xfId="6" applyFont="1" applyFill="1" applyBorder="1" applyAlignment="1">
      <alignment horizontal="left" vertical="center" wrapText="1" readingOrder="1"/>
    </xf>
    <xf numFmtId="0" fontId="62" fillId="10" borderId="72" xfId="6" applyFont="1" applyFill="1" applyBorder="1" applyAlignment="1">
      <alignment horizontal="left" vertical="center" wrapText="1" readingOrder="1"/>
    </xf>
    <xf numFmtId="0" fontId="41" fillId="11" borderId="72" xfId="6" applyFont="1" applyFill="1" applyBorder="1" applyAlignment="1">
      <alignment horizontal="left" vertical="center" wrapText="1" readingOrder="1"/>
    </xf>
    <xf numFmtId="0" fontId="42" fillId="11" borderId="72" xfId="6" applyFont="1" applyFill="1" applyBorder="1" applyAlignment="1">
      <alignment horizontal="left" vertical="center" wrapText="1" readingOrder="1"/>
    </xf>
    <xf numFmtId="0" fontId="42" fillId="9" borderId="30" xfId="6" applyFont="1" applyFill="1" applyBorder="1" applyAlignment="1">
      <alignment horizontal="left" vertical="center" wrapText="1" readingOrder="1"/>
    </xf>
    <xf numFmtId="0" fontId="42" fillId="10" borderId="30" xfId="6" applyFont="1" applyFill="1" applyBorder="1" applyAlignment="1">
      <alignment horizontal="left" vertical="center" wrapText="1" readingOrder="1"/>
    </xf>
    <xf numFmtId="0" fontId="42" fillId="11" borderId="30" xfId="6" applyFont="1" applyFill="1" applyBorder="1" applyAlignment="1">
      <alignment horizontal="left" vertical="center" wrapText="1" readingOrder="1"/>
    </xf>
    <xf numFmtId="0" fontId="43" fillId="0" borderId="38" xfId="6" applyFont="1" applyBorder="1" applyAlignment="1">
      <alignment horizontal="left" vertical="center" readingOrder="1"/>
    </xf>
    <xf numFmtId="0" fontId="43" fillId="9" borderId="72" xfId="6" applyFont="1" applyFill="1" applyBorder="1" applyAlignment="1">
      <alignment horizontal="left" vertical="center" wrapText="1" readingOrder="1"/>
    </xf>
    <xf numFmtId="0" fontId="43" fillId="10" borderId="72" xfId="6" applyFont="1" applyFill="1" applyBorder="1" applyAlignment="1">
      <alignment horizontal="left" vertical="center" wrapText="1" readingOrder="1"/>
    </xf>
    <xf numFmtId="0" fontId="43" fillId="11" borderId="72" xfId="6" applyFont="1" applyFill="1" applyBorder="1" applyAlignment="1">
      <alignment horizontal="left" vertical="center" wrapText="1" readingOrder="1"/>
    </xf>
    <xf numFmtId="0" fontId="42" fillId="0" borderId="36" xfId="6" applyFont="1" applyBorder="1" applyAlignment="1">
      <alignment horizontal="left" vertical="center" wrapText="1" readingOrder="1"/>
    </xf>
    <xf numFmtId="0" fontId="53" fillId="2" borderId="0" xfId="6" applyFont="1" applyFill="1" applyAlignment="1">
      <alignment vertical="center"/>
    </xf>
    <xf numFmtId="0" fontId="22" fillId="9" borderId="41" xfId="6" applyFont="1" applyFill="1" applyBorder="1" applyAlignment="1">
      <alignment horizontal="left" vertical="center" readingOrder="1"/>
    </xf>
    <xf numFmtId="0" fontId="22" fillId="10" borderId="41" xfId="6" applyFont="1" applyFill="1" applyBorder="1" applyAlignment="1">
      <alignment horizontal="left" vertical="center" readingOrder="1"/>
    </xf>
    <xf numFmtId="0" fontId="22" fillId="11" borderId="41" xfId="6" applyFont="1" applyFill="1" applyBorder="1" applyAlignment="1">
      <alignment horizontal="left" vertical="center" readingOrder="1"/>
    </xf>
    <xf numFmtId="0" fontId="22" fillId="9" borderId="36" xfId="6" applyFont="1" applyFill="1" applyBorder="1" applyAlignment="1">
      <alignment horizontal="left" vertical="center" readingOrder="1"/>
    </xf>
    <xf numFmtId="0" fontId="22" fillId="10" borderId="36" xfId="6" applyFont="1" applyFill="1" applyBorder="1" applyAlignment="1">
      <alignment horizontal="left" vertical="center" readingOrder="1"/>
    </xf>
    <xf numFmtId="0" fontId="22" fillId="11" borderId="36" xfId="6" applyFont="1" applyFill="1" applyBorder="1" applyAlignment="1">
      <alignment horizontal="left" vertical="center" readingOrder="1"/>
    </xf>
    <xf numFmtId="0" fontId="25" fillId="0" borderId="37" xfId="6" applyFont="1" applyBorder="1" applyAlignment="1">
      <alignment horizontal="left" vertical="center" readingOrder="1"/>
    </xf>
    <xf numFmtId="0" fontId="21" fillId="9" borderId="37" xfId="6" applyFont="1" applyFill="1" applyBorder="1" applyAlignment="1">
      <alignment horizontal="left" vertical="center" wrapText="1" readingOrder="1"/>
    </xf>
    <xf numFmtId="0" fontId="21" fillId="10" borderId="37" xfId="6" applyFont="1" applyFill="1" applyBorder="1" applyAlignment="1">
      <alignment horizontal="left" vertical="center" wrapText="1" readingOrder="1"/>
    </xf>
    <xf numFmtId="0" fontId="21" fillId="11" borderId="37" xfId="6" applyFont="1" applyFill="1" applyBorder="1" applyAlignment="1">
      <alignment horizontal="left" vertical="center" wrapText="1" readingOrder="1"/>
    </xf>
    <xf numFmtId="0" fontId="25" fillId="0" borderId="38" xfId="6" applyFont="1" applyBorder="1" applyAlignment="1">
      <alignment horizontal="left" vertical="center" readingOrder="1"/>
    </xf>
    <xf numFmtId="0" fontId="21" fillId="9" borderId="38" xfId="6" applyFont="1" applyFill="1" applyBorder="1" applyAlignment="1">
      <alignment horizontal="left" vertical="center" wrapText="1" readingOrder="1"/>
    </xf>
    <xf numFmtId="0" fontId="21" fillId="10" borderId="38" xfId="6" applyFont="1" applyFill="1" applyBorder="1" applyAlignment="1">
      <alignment horizontal="left" vertical="center" wrapText="1" readingOrder="1"/>
    </xf>
    <xf numFmtId="0" fontId="21" fillId="11" borderId="38" xfId="6" applyFont="1" applyFill="1" applyBorder="1" applyAlignment="1">
      <alignment horizontal="left" vertical="center" wrapText="1" readingOrder="1"/>
    </xf>
    <xf numFmtId="0" fontId="25" fillId="0" borderId="39" xfId="6" applyFont="1" applyBorder="1" applyAlignment="1">
      <alignment horizontal="left" vertical="center" readingOrder="1"/>
    </xf>
    <xf numFmtId="0" fontId="21" fillId="9" borderId="39" xfId="6" applyFont="1" applyFill="1" applyBorder="1" applyAlignment="1">
      <alignment horizontal="left" vertical="center" wrapText="1" readingOrder="1"/>
    </xf>
    <xf numFmtId="0" fontId="21" fillId="10" borderId="39" xfId="6" applyFont="1" applyFill="1" applyBorder="1" applyAlignment="1">
      <alignment horizontal="left" vertical="center" wrapText="1" readingOrder="1"/>
    </xf>
    <xf numFmtId="0" fontId="21" fillId="11" borderId="39" xfId="6" applyFont="1" applyFill="1" applyBorder="1" applyAlignment="1">
      <alignment horizontal="left" vertical="center" wrapText="1" readingOrder="1"/>
    </xf>
    <xf numFmtId="0" fontId="25" fillId="0" borderId="36" xfId="6" applyFont="1" applyBorder="1" applyAlignment="1">
      <alignment horizontal="left" vertical="center" readingOrder="1"/>
    </xf>
    <xf numFmtId="0" fontId="21" fillId="9" borderId="36" xfId="6" applyFont="1" applyFill="1" applyBorder="1" applyAlignment="1">
      <alignment horizontal="left" vertical="center" wrapText="1" readingOrder="1"/>
    </xf>
    <xf numFmtId="0" fontId="21" fillId="10" borderId="36" xfId="6" applyFont="1" applyFill="1" applyBorder="1" applyAlignment="1">
      <alignment horizontal="left" vertical="center" wrapText="1" readingOrder="1"/>
    </xf>
    <xf numFmtId="0" fontId="21" fillId="11" borderId="30" xfId="6" applyFont="1" applyFill="1" applyBorder="1" applyAlignment="1">
      <alignment horizontal="left"/>
    </xf>
    <xf numFmtId="0" fontId="21" fillId="9" borderId="41" xfId="6" applyFont="1" applyFill="1" applyBorder="1" applyAlignment="1">
      <alignment horizontal="left" vertical="center" wrapText="1" readingOrder="1"/>
    </xf>
    <xf numFmtId="0" fontId="21" fillId="10" borderId="41" xfId="6" applyFont="1" applyFill="1" applyBorder="1" applyAlignment="1">
      <alignment horizontal="left" vertical="center" wrapText="1" readingOrder="1"/>
    </xf>
    <xf numFmtId="0" fontId="21" fillId="11" borderId="31" xfId="6" applyFont="1" applyFill="1" applyBorder="1" applyAlignment="1">
      <alignment horizontal="left"/>
    </xf>
    <xf numFmtId="0" fontId="25" fillId="0" borderId="40" xfId="6" applyFont="1" applyBorder="1" applyAlignment="1">
      <alignment horizontal="left" vertical="center" readingOrder="1"/>
    </xf>
    <xf numFmtId="0" fontId="21" fillId="11" borderId="27" xfId="6" applyFont="1" applyFill="1" applyBorder="1" applyAlignment="1">
      <alignment horizontal="left"/>
    </xf>
    <xf numFmtId="0" fontId="21" fillId="0" borderId="30" xfId="6" applyFont="1" applyBorder="1" applyAlignment="1">
      <alignment horizontal="left" vertical="center" readingOrder="1"/>
    </xf>
    <xf numFmtId="165" fontId="21" fillId="9" borderId="30" xfId="6" applyNumberFormat="1" applyFont="1" applyFill="1" applyBorder="1" applyAlignment="1">
      <alignment horizontal="left" vertical="center" wrapText="1" readingOrder="1"/>
    </xf>
    <xf numFmtId="165" fontId="21" fillId="10" borderId="30" xfId="6" applyNumberFormat="1" applyFont="1" applyFill="1" applyBorder="1" applyAlignment="1">
      <alignment horizontal="left" vertical="center" wrapText="1" readingOrder="1"/>
    </xf>
    <xf numFmtId="165" fontId="21" fillId="11" borderId="30" xfId="6" applyNumberFormat="1" applyFont="1" applyFill="1" applyBorder="1" applyAlignment="1">
      <alignment horizontal="left"/>
    </xf>
    <xf numFmtId="0" fontId="21" fillId="0" borderId="36" xfId="6" applyFont="1" applyBorder="1" applyAlignment="1">
      <alignment horizontal="left" vertical="center" readingOrder="1"/>
    </xf>
    <xf numFmtId="0" fontId="21" fillId="9" borderId="27" xfId="6" applyFont="1" applyFill="1" applyBorder="1" applyAlignment="1">
      <alignment horizontal="left" vertical="center" wrapText="1" readingOrder="1"/>
    </xf>
    <xf numFmtId="0" fontId="21" fillId="10" borderId="27" xfId="6" applyFont="1" applyFill="1" applyBorder="1" applyAlignment="1">
      <alignment horizontal="left" vertical="center" wrapText="1" readingOrder="1"/>
    </xf>
    <xf numFmtId="165" fontId="21" fillId="9" borderId="37" xfId="6" applyNumberFormat="1" applyFont="1" applyFill="1" applyBorder="1" applyAlignment="1">
      <alignment horizontal="left" vertical="center" wrapText="1" readingOrder="1"/>
    </xf>
    <xf numFmtId="165" fontId="21" fillId="10" borderId="37" xfId="6" applyNumberFormat="1" applyFont="1" applyFill="1" applyBorder="1" applyAlignment="1">
      <alignment horizontal="left" vertical="center" wrapText="1" readingOrder="1"/>
    </xf>
    <xf numFmtId="0" fontId="25" fillId="0" borderId="41" xfId="6" applyFont="1" applyBorder="1" applyAlignment="1">
      <alignment horizontal="left" vertical="center" readingOrder="1"/>
    </xf>
    <xf numFmtId="0" fontId="21" fillId="11" borderId="72" xfId="6" applyFont="1" applyFill="1" applyBorder="1" applyAlignment="1">
      <alignment horizontal="left"/>
    </xf>
    <xf numFmtId="0" fontId="25" fillId="10" borderId="36" xfId="6" applyFont="1" applyFill="1" applyBorder="1" applyAlignment="1">
      <alignment horizontal="left" vertical="center" wrapText="1" readingOrder="1"/>
    </xf>
    <xf numFmtId="0" fontId="25" fillId="11" borderId="39" xfId="6" applyFont="1" applyFill="1" applyBorder="1" applyAlignment="1">
      <alignment horizontal="left"/>
    </xf>
    <xf numFmtId="9" fontId="21" fillId="9" borderId="37" xfId="6" applyNumberFormat="1" applyFont="1" applyFill="1" applyBorder="1" applyAlignment="1">
      <alignment horizontal="left" vertical="center" wrapText="1" readingOrder="1"/>
    </xf>
    <xf numFmtId="9" fontId="21" fillId="10" borderId="37" xfId="6" applyNumberFormat="1" applyFont="1" applyFill="1" applyBorder="1" applyAlignment="1">
      <alignment horizontal="left" vertical="center" wrapText="1" readingOrder="1"/>
    </xf>
    <xf numFmtId="9" fontId="25" fillId="10" borderId="37" xfId="6" applyNumberFormat="1" applyFont="1" applyFill="1" applyBorder="1" applyAlignment="1">
      <alignment horizontal="left" vertical="center" wrapText="1" readingOrder="1"/>
    </xf>
    <xf numFmtId="0" fontId="25" fillId="11" borderId="31" xfId="6" applyFont="1" applyFill="1" applyBorder="1" applyAlignment="1">
      <alignment horizontal="left"/>
    </xf>
    <xf numFmtId="0" fontId="25" fillId="10" borderId="41" xfId="6" applyFont="1" applyFill="1" applyBorder="1" applyAlignment="1">
      <alignment horizontal="left" vertical="center" wrapText="1" readingOrder="1"/>
    </xf>
    <xf numFmtId="0" fontId="25" fillId="10" borderId="37" xfId="6" applyFont="1" applyFill="1" applyBorder="1" applyAlignment="1">
      <alignment horizontal="left" vertical="center" wrapText="1" readingOrder="1"/>
    </xf>
    <xf numFmtId="0" fontId="25" fillId="11" borderId="37" xfId="6" applyFont="1" applyFill="1" applyBorder="1" applyAlignment="1">
      <alignment horizontal="left" vertical="center" wrapText="1" readingOrder="1"/>
    </xf>
    <xf numFmtId="0" fontId="25" fillId="11" borderId="41" xfId="6" applyFont="1" applyFill="1" applyBorder="1" applyAlignment="1">
      <alignment horizontal="left" vertical="center" wrapText="1" readingOrder="1"/>
    </xf>
    <xf numFmtId="0" fontId="25" fillId="0" borderId="31" xfId="6" applyFont="1" applyBorder="1" applyAlignment="1">
      <alignment horizontal="left" vertical="center" readingOrder="1"/>
    </xf>
    <xf numFmtId="0" fontId="21" fillId="9" borderId="31" xfId="6" applyFont="1" applyFill="1" applyBorder="1" applyAlignment="1">
      <alignment horizontal="left" vertical="center" wrapText="1" readingOrder="1"/>
    </xf>
    <xf numFmtId="0" fontId="21" fillId="10" borderId="31" xfId="6" applyFont="1" applyFill="1" applyBorder="1" applyAlignment="1">
      <alignment horizontal="left" vertical="center" wrapText="1" readingOrder="1"/>
    </xf>
    <xf numFmtId="0" fontId="25" fillId="10" borderId="31" xfId="6" applyFont="1" applyFill="1" applyBorder="1" applyAlignment="1">
      <alignment horizontal="left" vertical="center" wrapText="1" readingOrder="1"/>
    </xf>
    <xf numFmtId="0" fontId="25" fillId="11" borderId="31" xfId="6" applyFont="1" applyFill="1" applyBorder="1" applyAlignment="1">
      <alignment horizontal="left" vertical="center" wrapText="1" readingOrder="1"/>
    </xf>
    <xf numFmtId="0" fontId="25" fillId="0" borderId="37" xfId="6" applyFont="1" applyBorder="1" applyAlignment="1">
      <alignment horizontal="left" vertical="center" wrapText="1" readingOrder="1"/>
    </xf>
    <xf numFmtId="9" fontId="21" fillId="9" borderId="31" xfId="6" applyNumberFormat="1" applyFont="1" applyFill="1" applyBorder="1" applyAlignment="1">
      <alignment horizontal="left" vertical="center" wrapText="1" readingOrder="1"/>
    </xf>
    <xf numFmtId="9" fontId="21" fillId="10" borderId="31" xfId="6" applyNumberFormat="1" applyFont="1" applyFill="1" applyBorder="1" applyAlignment="1">
      <alignment horizontal="left" vertical="center" wrapText="1" readingOrder="1"/>
    </xf>
    <xf numFmtId="0" fontId="21" fillId="11" borderId="31" xfId="6" applyFont="1" applyFill="1" applyBorder="1" applyAlignment="1">
      <alignment horizontal="left" vertical="center" wrapText="1" readingOrder="1"/>
    </xf>
    <xf numFmtId="0" fontId="21" fillId="9" borderId="72" xfId="6" applyFont="1" applyFill="1" applyBorder="1" applyAlignment="1">
      <alignment horizontal="left" vertical="center" wrapText="1" readingOrder="1"/>
    </xf>
    <xf numFmtId="0" fontId="21" fillId="10" borderId="72" xfId="6" applyFont="1" applyFill="1" applyBorder="1" applyAlignment="1">
      <alignment horizontal="left" vertical="center" wrapText="1" readingOrder="1"/>
    </xf>
    <xf numFmtId="0" fontId="25" fillId="10" borderId="72" xfId="6" applyFont="1" applyFill="1" applyBorder="1" applyAlignment="1">
      <alignment horizontal="left" vertical="center" wrapText="1" readingOrder="1"/>
    </xf>
    <xf numFmtId="0" fontId="21" fillId="11" borderId="72" xfId="6" applyFont="1" applyFill="1" applyBorder="1" applyAlignment="1">
      <alignment horizontal="left" vertical="center" wrapText="1" readingOrder="1"/>
    </xf>
    <xf numFmtId="0" fontId="25" fillId="9" borderId="30" xfId="6" applyFont="1" applyFill="1" applyBorder="1" applyAlignment="1">
      <alignment horizontal="left" vertical="center" wrapText="1" readingOrder="1"/>
    </xf>
    <xf numFmtId="0" fontId="25" fillId="10" borderId="30" xfId="6" applyFont="1" applyFill="1" applyBorder="1" applyAlignment="1">
      <alignment horizontal="left" vertical="center" wrapText="1" readingOrder="1"/>
    </xf>
    <xf numFmtId="0" fontId="22" fillId="0" borderId="38" xfId="6" applyFont="1" applyBorder="1" applyAlignment="1">
      <alignment horizontal="left" vertical="center" readingOrder="1"/>
    </xf>
    <xf numFmtId="0" fontId="22" fillId="9" borderId="72" xfId="6" applyFont="1" applyFill="1" applyBorder="1" applyAlignment="1">
      <alignment horizontal="left" vertical="center" wrapText="1" readingOrder="1"/>
    </xf>
    <xf numFmtId="0" fontId="22" fillId="10" borderId="72" xfId="6" applyFont="1" applyFill="1" applyBorder="1" applyAlignment="1">
      <alignment horizontal="left" vertical="center" wrapText="1" readingOrder="1"/>
    </xf>
    <xf numFmtId="0" fontId="28" fillId="11" borderId="71" xfId="6" applyFont="1" applyFill="1" applyBorder="1"/>
    <xf numFmtId="2" fontId="21" fillId="11" borderId="36" xfId="6" applyNumberFormat="1" applyFont="1" applyFill="1" applyBorder="1" applyAlignment="1">
      <alignment horizontal="left" vertical="center" wrapText="1" readingOrder="1"/>
    </xf>
    <xf numFmtId="2" fontId="25" fillId="10" borderId="37" xfId="6" applyNumberFormat="1" applyFont="1" applyFill="1" applyBorder="1" applyAlignment="1">
      <alignment horizontal="left" vertical="center" wrapText="1" readingOrder="1"/>
    </xf>
    <xf numFmtId="2" fontId="25" fillId="11" borderId="41" xfId="6" applyNumberFormat="1" applyFont="1" applyFill="1" applyBorder="1" applyAlignment="1">
      <alignment horizontal="left" vertical="center" wrapText="1" readingOrder="1"/>
    </xf>
    <xf numFmtId="2" fontId="25" fillId="11" borderId="37" xfId="6" applyNumberFormat="1" applyFont="1" applyFill="1" applyBorder="1" applyAlignment="1">
      <alignment horizontal="left" vertical="center" wrapText="1" readingOrder="1"/>
    </xf>
    <xf numFmtId="0" fontId="21" fillId="9" borderId="30" xfId="6" applyFont="1" applyFill="1" applyBorder="1" applyAlignment="1">
      <alignment horizontal="left" vertical="center" wrapText="1" readingOrder="1"/>
    </xf>
    <xf numFmtId="2" fontId="25" fillId="10" borderId="30" xfId="6" applyNumberFormat="1" applyFont="1" applyFill="1" applyBorder="1" applyAlignment="1">
      <alignment horizontal="left" vertical="center" wrapText="1" readingOrder="1"/>
    </xf>
    <xf numFmtId="2" fontId="25" fillId="11" borderId="30" xfId="6" applyNumberFormat="1" applyFont="1" applyFill="1" applyBorder="1" applyAlignment="1">
      <alignment horizontal="left" vertical="center" wrapText="1" readingOrder="1"/>
    </xf>
    <xf numFmtId="2" fontId="25" fillId="10" borderId="27" xfId="6" applyNumberFormat="1" applyFont="1" applyFill="1" applyBorder="1" applyAlignment="1">
      <alignment horizontal="left" vertical="center" wrapText="1" readingOrder="1"/>
    </xf>
    <xf numFmtId="2" fontId="25" fillId="11" borderId="27" xfId="6" applyNumberFormat="1" applyFont="1" applyFill="1" applyBorder="1" applyAlignment="1">
      <alignment horizontal="left" vertical="center" wrapText="1" readingOrder="1"/>
    </xf>
    <xf numFmtId="0" fontId="21" fillId="11" borderId="41" xfId="6" applyFont="1" applyFill="1" applyBorder="1" applyAlignment="1">
      <alignment horizontal="left" vertical="center" wrapText="1" readingOrder="1"/>
    </xf>
    <xf numFmtId="0" fontId="21" fillId="11" borderId="36" xfId="6" applyFont="1" applyFill="1" applyBorder="1" applyAlignment="1">
      <alignment horizontal="left" vertical="center" wrapText="1" readingOrder="1"/>
    </xf>
    <xf numFmtId="0" fontId="25" fillId="11" borderId="36" xfId="6" applyFont="1" applyFill="1" applyBorder="1" applyAlignment="1">
      <alignment horizontal="left" vertical="center" wrapText="1" readingOrder="1"/>
    </xf>
    <xf numFmtId="9" fontId="25" fillId="11" borderId="37" xfId="6" applyNumberFormat="1" applyFont="1" applyFill="1" applyBorder="1" applyAlignment="1">
      <alignment horizontal="left" vertical="center" wrapText="1" readingOrder="1"/>
    </xf>
    <xf numFmtId="0" fontId="25" fillId="11" borderId="41" xfId="6" applyFont="1" applyFill="1" applyBorder="1" applyAlignment="1">
      <alignment vertical="center" wrapText="1" readingOrder="1"/>
    </xf>
    <xf numFmtId="0" fontId="25" fillId="11" borderId="40" xfId="6" applyFont="1" applyFill="1" applyBorder="1" applyAlignment="1">
      <alignment horizontal="left" vertical="center" wrapText="1" readingOrder="1"/>
    </xf>
    <xf numFmtId="0" fontId="25" fillId="11" borderId="72" xfId="6" applyFont="1" applyFill="1" applyBorder="1" applyAlignment="1">
      <alignment horizontal="left" vertical="center" wrapText="1" readingOrder="1"/>
    </xf>
    <xf numFmtId="0" fontId="25" fillId="9" borderId="31" xfId="6" applyFont="1" applyFill="1" applyBorder="1" applyAlignment="1">
      <alignment horizontal="left" vertical="center" wrapText="1" readingOrder="1"/>
    </xf>
    <xf numFmtId="0" fontId="25" fillId="11" borderId="30" xfId="6" applyFont="1" applyFill="1" applyBorder="1" applyAlignment="1">
      <alignment horizontal="left" vertical="center" wrapText="1" readingOrder="1"/>
    </xf>
    <xf numFmtId="0" fontId="28" fillId="10" borderId="72" xfId="6" applyFont="1" applyFill="1" applyBorder="1"/>
    <xf numFmtId="0" fontId="28" fillId="11" borderId="72" xfId="6" applyFont="1" applyFill="1" applyBorder="1"/>
    <xf numFmtId="0" fontId="68" fillId="0" borderId="0" xfId="6" applyFont="1"/>
    <xf numFmtId="0" fontId="70" fillId="9" borderId="35" xfId="6" applyFont="1" applyFill="1" applyBorder="1" applyAlignment="1">
      <alignment horizontal="left" vertical="center" readingOrder="1"/>
    </xf>
    <xf numFmtId="0" fontId="70" fillId="10" borderId="35" xfId="6" applyFont="1" applyFill="1" applyBorder="1" applyAlignment="1">
      <alignment horizontal="left" vertical="center" readingOrder="1"/>
    </xf>
    <xf numFmtId="0" fontId="70" fillId="11" borderId="35" xfId="6" applyFont="1" applyFill="1" applyBorder="1" applyAlignment="1">
      <alignment horizontal="left" vertical="center" readingOrder="1"/>
    </xf>
    <xf numFmtId="0" fontId="70" fillId="10" borderId="35" xfId="6" applyFont="1" applyFill="1" applyBorder="1" applyAlignment="1">
      <alignment horizontal="left" vertical="center" wrapText="1" readingOrder="1"/>
    </xf>
    <xf numFmtId="0" fontId="70" fillId="11" borderId="35" xfId="6" applyFont="1" applyFill="1" applyBorder="1" applyAlignment="1">
      <alignment horizontal="left" vertical="center" wrapText="1" readingOrder="1"/>
    </xf>
    <xf numFmtId="0" fontId="70" fillId="9" borderId="36" xfId="6" applyFont="1" applyFill="1" applyBorder="1" applyAlignment="1">
      <alignment horizontal="left" vertical="center" readingOrder="1"/>
    </xf>
    <xf numFmtId="0" fontId="70" fillId="10" borderId="36" xfId="6" applyFont="1" applyFill="1" applyBorder="1" applyAlignment="1">
      <alignment horizontal="left" vertical="center" readingOrder="1"/>
    </xf>
    <xf numFmtId="0" fontId="70" fillId="11" borderId="36" xfId="6" applyFont="1" applyFill="1" applyBorder="1" applyAlignment="1">
      <alignment horizontal="left" vertical="center" readingOrder="1"/>
    </xf>
    <xf numFmtId="0" fontId="69" fillId="0" borderId="0" xfId="6" applyFont="1"/>
    <xf numFmtId="0" fontId="71" fillId="0" borderId="37" xfId="6" applyFont="1" applyBorder="1" applyAlignment="1">
      <alignment horizontal="left" vertical="center" readingOrder="1"/>
    </xf>
    <xf numFmtId="0" fontId="69" fillId="9" borderId="37" xfId="6" applyFont="1" applyFill="1" applyBorder="1" applyAlignment="1">
      <alignment horizontal="left" vertical="center" wrapText="1" readingOrder="1"/>
    </xf>
    <xf numFmtId="0" fontId="69" fillId="10" borderId="37" xfId="6" applyFont="1" applyFill="1" applyBorder="1" applyAlignment="1">
      <alignment horizontal="left" vertical="center" wrapText="1" readingOrder="1"/>
    </xf>
    <xf numFmtId="0" fontId="69" fillId="11" borderId="37" xfId="6" applyFont="1" applyFill="1" applyBorder="1" applyAlignment="1">
      <alignment horizontal="left" vertical="center" wrapText="1" readingOrder="1"/>
    </xf>
    <xf numFmtId="0" fontId="71" fillId="0" borderId="38" xfId="6" applyFont="1" applyBorder="1" applyAlignment="1">
      <alignment horizontal="left" vertical="center" readingOrder="1"/>
    </xf>
    <xf numFmtId="0" fontId="69" fillId="9" borderId="38" xfId="6" applyFont="1" applyFill="1" applyBorder="1" applyAlignment="1">
      <alignment horizontal="left" vertical="center" wrapText="1" readingOrder="1"/>
    </xf>
    <xf numFmtId="0" fontId="69" fillId="10" borderId="38" xfId="6" applyFont="1" applyFill="1" applyBorder="1" applyAlignment="1">
      <alignment horizontal="left" vertical="center" wrapText="1" readingOrder="1"/>
    </xf>
    <xf numFmtId="0" fontId="69" fillId="11" borderId="38" xfId="6" applyFont="1" applyFill="1" applyBorder="1" applyAlignment="1">
      <alignment horizontal="left" vertical="center" wrapText="1" readingOrder="1"/>
    </xf>
    <xf numFmtId="0" fontId="71" fillId="0" borderId="39" xfId="6" applyFont="1" applyBorder="1" applyAlignment="1">
      <alignment horizontal="left" vertical="center" readingOrder="1"/>
    </xf>
    <xf numFmtId="0" fontId="69" fillId="9" borderId="39" xfId="6" applyFont="1" applyFill="1" applyBorder="1" applyAlignment="1">
      <alignment horizontal="left" vertical="center" wrapText="1" readingOrder="1"/>
    </xf>
    <xf numFmtId="0" fontId="69" fillId="10" borderId="39" xfId="6" applyFont="1" applyFill="1" applyBorder="1" applyAlignment="1">
      <alignment horizontal="left" vertical="center" wrapText="1" readingOrder="1"/>
    </xf>
    <xf numFmtId="0" fontId="69" fillId="11" borderId="39" xfId="6" applyFont="1" applyFill="1" applyBorder="1" applyAlignment="1">
      <alignment horizontal="left" vertical="center" wrapText="1" readingOrder="1"/>
    </xf>
    <xf numFmtId="0" fontId="71" fillId="0" borderId="36" xfId="6" applyFont="1" applyBorder="1" applyAlignment="1">
      <alignment horizontal="left" vertical="center" readingOrder="1"/>
    </xf>
    <xf numFmtId="2" fontId="69" fillId="9" borderId="36" xfId="6" applyNumberFormat="1" applyFont="1" applyFill="1" applyBorder="1" applyAlignment="1">
      <alignment horizontal="left" vertical="center" wrapText="1" readingOrder="1"/>
    </xf>
    <xf numFmtId="2" fontId="69" fillId="10" borderId="36" xfId="6" applyNumberFormat="1" applyFont="1" applyFill="1" applyBorder="1" applyAlignment="1">
      <alignment horizontal="left" vertical="center" wrapText="1" readingOrder="1"/>
    </xf>
    <xf numFmtId="2" fontId="69" fillId="11" borderId="36" xfId="6" applyNumberFormat="1" applyFont="1" applyFill="1" applyBorder="1" applyAlignment="1">
      <alignment horizontal="left" vertical="center" wrapText="1" readingOrder="1"/>
    </xf>
    <xf numFmtId="2" fontId="69" fillId="9" borderId="37" xfId="6" applyNumberFormat="1" applyFont="1" applyFill="1" applyBorder="1" applyAlignment="1">
      <alignment horizontal="left" vertical="center" wrapText="1" readingOrder="1"/>
    </xf>
    <xf numFmtId="2" fontId="69" fillId="10" borderId="37" xfId="6" applyNumberFormat="1" applyFont="1" applyFill="1" applyBorder="1" applyAlignment="1">
      <alignment horizontal="left" vertical="center" wrapText="1" readingOrder="1"/>
    </xf>
    <xf numFmtId="2" fontId="69" fillId="11" borderId="37" xfId="6" applyNumberFormat="1" applyFont="1" applyFill="1" applyBorder="1" applyAlignment="1">
      <alignment horizontal="left" vertical="center" wrapText="1" readingOrder="1"/>
    </xf>
    <xf numFmtId="0" fontId="71" fillId="0" borderId="40" xfId="6" applyFont="1" applyBorder="1" applyAlignment="1">
      <alignment horizontal="left" vertical="center" readingOrder="1"/>
    </xf>
    <xf numFmtId="0" fontId="69" fillId="9" borderId="41" xfId="6" applyFont="1" applyFill="1" applyBorder="1" applyAlignment="1">
      <alignment horizontal="left" vertical="center" wrapText="1" readingOrder="1"/>
    </xf>
    <xf numFmtId="0" fontId="69" fillId="10" borderId="41" xfId="6" applyFont="1" applyFill="1" applyBorder="1" applyAlignment="1">
      <alignment horizontal="left" vertical="center" wrapText="1" readingOrder="1"/>
    </xf>
    <xf numFmtId="0" fontId="69" fillId="11" borderId="41" xfId="6" applyFont="1" applyFill="1" applyBorder="1" applyAlignment="1">
      <alignment horizontal="left" vertical="center" wrapText="1" readingOrder="1"/>
    </xf>
    <xf numFmtId="0" fontId="69" fillId="0" borderId="30" xfId="6" applyFont="1" applyBorder="1" applyAlignment="1">
      <alignment horizontal="left" vertical="center" readingOrder="1"/>
    </xf>
    <xf numFmtId="0" fontId="69" fillId="9" borderId="30" xfId="6" applyFont="1" applyFill="1" applyBorder="1" applyAlignment="1">
      <alignment horizontal="left" vertical="center" wrapText="1" readingOrder="1"/>
    </xf>
    <xf numFmtId="0" fontId="69" fillId="10" borderId="30" xfId="6" applyFont="1" applyFill="1" applyBorder="1" applyAlignment="1">
      <alignment horizontal="left" vertical="center" wrapText="1" readingOrder="1"/>
    </xf>
    <xf numFmtId="0" fontId="69" fillId="11" borderId="30" xfId="6" applyFont="1" applyFill="1" applyBorder="1" applyAlignment="1">
      <alignment horizontal="left" vertical="center" wrapText="1" readingOrder="1"/>
    </xf>
    <xf numFmtId="0" fontId="69" fillId="0" borderId="36" xfId="6" applyFont="1" applyBorder="1" applyAlignment="1">
      <alignment horizontal="left" vertical="center" readingOrder="1"/>
    </xf>
    <xf numFmtId="0" fontId="69" fillId="9" borderId="27" xfId="6" applyFont="1" applyFill="1" applyBorder="1" applyAlignment="1">
      <alignment horizontal="left" vertical="center" wrapText="1" readingOrder="1"/>
    </xf>
    <xf numFmtId="0" fontId="69" fillId="10" borderId="27" xfId="6" applyFont="1" applyFill="1" applyBorder="1" applyAlignment="1">
      <alignment horizontal="left" vertical="center" wrapText="1" readingOrder="1"/>
    </xf>
    <xf numFmtId="0" fontId="69" fillId="11" borderId="27" xfId="6" applyFont="1" applyFill="1" applyBorder="1" applyAlignment="1">
      <alignment horizontal="left" vertical="center" wrapText="1" readingOrder="1"/>
    </xf>
    <xf numFmtId="0" fontId="71" fillId="0" borderId="41" xfId="6" applyFont="1" applyBorder="1" applyAlignment="1">
      <alignment horizontal="left" vertical="center" readingOrder="1"/>
    </xf>
    <xf numFmtId="0" fontId="69" fillId="9" borderId="36" xfId="6" applyFont="1" applyFill="1" applyBorder="1" applyAlignment="1">
      <alignment horizontal="left" vertical="center" wrapText="1" readingOrder="1"/>
    </xf>
    <xf numFmtId="0" fontId="69" fillId="10" borderId="36" xfId="6" applyFont="1" applyFill="1" applyBorder="1" applyAlignment="1">
      <alignment horizontal="left" vertical="center" wrapText="1" readingOrder="1"/>
    </xf>
    <xf numFmtId="0" fontId="69" fillId="11" borderId="36" xfId="6" applyFont="1" applyFill="1" applyBorder="1" applyAlignment="1">
      <alignment horizontal="left" vertical="center" wrapText="1" readingOrder="1"/>
    </xf>
    <xf numFmtId="9" fontId="69" fillId="9" borderId="37" xfId="6" applyNumberFormat="1" applyFont="1" applyFill="1" applyBorder="1" applyAlignment="1">
      <alignment horizontal="left" vertical="center" wrapText="1" readingOrder="1"/>
    </xf>
    <xf numFmtId="9" fontId="69" fillId="10" borderId="37" xfId="6" applyNumberFormat="1" applyFont="1" applyFill="1" applyBorder="1" applyAlignment="1">
      <alignment horizontal="left" vertical="center" wrapText="1" readingOrder="1"/>
    </xf>
    <xf numFmtId="9" fontId="71" fillId="10" borderId="37" xfId="6" applyNumberFormat="1" applyFont="1" applyFill="1" applyBorder="1" applyAlignment="1">
      <alignment horizontal="left" vertical="center" wrapText="1" readingOrder="1"/>
    </xf>
    <xf numFmtId="9" fontId="71" fillId="11" borderId="37" xfId="6" applyNumberFormat="1" applyFont="1" applyFill="1" applyBorder="1" applyAlignment="1">
      <alignment horizontal="left" vertical="center" wrapText="1" readingOrder="1"/>
    </xf>
    <xf numFmtId="9" fontId="69" fillId="11" borderId="37" xfId="6" applyNumberFormat="1" applyFont="1" applyFill="1" applyBorder="1" applyAlignment="1">
      <alignment horizontal="left" vertical="center" wrapText="1" readingOrder="1"/>
    </xf>
    <xf numFmtId="0" fontId="71" fillId="10" borderId="37" xfId="6" applyFont="1" applyFill="1" applyBorder="1" applyAlignment="1">
      <alignment horizontal="left" vertical="center" wrapText="1" readingOrder="1"/>
    </xf>
    <xf numFmtId="0" fontId="71" fillId="11" borderId="37" xfId="6" applyFont="1" applyFill="1" applyBorder="1" applyAlignment="1">
      <alignment horizontal="left" vertical="center" wrapText="1" readingOrder="1"/>
    </xf>
    <xf numFmtId="0" fontId="71" fillId="0" borderId="31" xfId="6" applyFont="1" applyBorder="1" applyAlignment="1">
      <alignment vertical="center" readingOrder="1"/>
    </xf>
    <xf numFmtId="0" fontId="69" fillId="9" borderId="31" xfId="6" applyFont="1" applyFill="1" applyBorder="1" applyAlignment="1">
      <alignment horizontal="left" vertical="center" wrapText="1" readingOrder="1"/>
    </xf>
    <xf numFmtId="0" fontId="69" fillId="10" borderId="31" xfId="6" applyFont="1" applyFill="1" applyBorder="1" applyAlignment="1">
      <alignment horizontal="left" vertical="center" wrapText="1" readingOrder="1"/>
    </xf>
    <xf numFmtId="0" fontId="71" fillId="10" borderId="31" xfId="6" applyFont="1" applyFill="1" applyBorder="1" applyAlignment="1">
      <alignment horizontal="left" vertical="center" wrapText="1" readingOrder="1"/>
    </xf>
    <xf numFmtId="0" fontId="71" fillId="11" borderId="31" xfId="6" applyFont="1" applyFill="1" applyBorder="1" applyAlignment="1">
      <alignment horizontal="left" vertical="center" wrapText="1" readingOrder="1"/>
    </xf>
    <xf numFmtId="0" fontId="69" fillId="11" borderId="31" xfId="6" applyFont="1" applyFill="1" applyBorder="1" applyAlignment="1">
      <alignment horizontal="left" vertical="center" wrapText="1" readingOrder="1"/>
    </xf>
    <xf numFmtId="0" fontId="71" fillId="0" borderId="36" xfId="6" applyFont="1" applyBorder="1" applyAlignment="1">
      <alignment vertical="center" readingOrder="1"/>
    </xf>
    <xf numFmtId="0" fontId="71" fillId="0" borderId="37" xfId="6" applyFont="1" applyBorder="1" applyAlignment="1">
      <alignment horizontal="left" vertical="center" wrapText="1" readingOrder="1"/>
    </xf>
    <xf numFmtId="0" fontId="69" fillId="9" borderId="72" xfId="6" applyFont="1" applyFill="1" applyBorder="1" applyAlignment="1">
      <alignment horizontal="left" vertical="center" wrapText="1" readingOrder="1"/>
    </xf>
    <xf numFmtId="0" fontId="69" fillId="10" borderId="72" xfId="6" applyFont="1" applyFill="1" applyBorder="1" applyAlignment="1">
      <alignment horizontal="left" vertical="center" wrapText="1" readingOrder="1"/>
    </xf>
    <xf numFmtId="0" fontId="69" fillId="11" borderId="72" xfId="6" applyFont="1" applyFill="1" applyBorder="1" applyAlignment="1">
      <alignment horizontal="left" vertical="center" wrapText="1" readingOrder="1"/>
    </xf>
    <xf numFmtId="0" fontId="71" fillId="0" borderId="27" xfId="6" applyFont="1" applyBorder="1" applyAlignment="1">
      <alignment horizontal="left" vertical="center" readingOrder="1"/>
    </xf>
    <xf numFmtId="0" fontId="71" fillId="9" borderId="27" xfId="6" applyFont="1" applyFill="1" applyBorder="1" applyAlignment="1">
      <alignment horizontal="left" vertical="center" wrapText="1" readingOrder="1"/>
    </xf>
    <xf numFmtId="0" fontId="71" fillId="10" borderId="27" xfId="6" applyFont="1" applyFill="1" applyBorder="1" applyAlignment="1">
      <alignment horizontal="left" vertical="center" wrapText="1" readingOrder="1"/>
    </xf>
    <xf numFmtId="0" fontId="71" fillId="11" borderId="27" xfId="6" applyFont="1" applyFill="1" applyBorder="1" applyAlignment="1">
      <alignment horizontal="left" vertical="center" wrapText="1" readingOrder="1"/>
    </xf>
    <xf numFmtId="0" fontId="70" fillId="0" borderId="38" xfId="6" applyFont="1" applyBorder="1" applyAlignment="1">
      <alignment horizontal="left" vertical="center" readingOrder="1"/>
    </xf>
    <xf numFmtId="0" fontId="70" fillId="9" borderId="72" xfId="6" applyFont="1" applyFill="1" applyBorder="1" applyAlignment="1">
      <alignment horizontal="left" vertical="center" wrapText="1" readingOrder="1"/>
    </xf>
    <xf numFmtId="0" fontId="70" fillId="10" borderId="72" xfId="6" applyFont="1" applyFill="1" applyBorder="1" applyAlignment="1">
      <alignment horizontal="left" vertical="center" wrapText="1" readingOrder="1"/>
    </xf>
    <xf numFmtId="0" fontId="70" fillId="11" borderId="72" xfId="6" applyFont="1" applyFill="1" applyBorder="1" applyAlignment="1">
      <alignment horizontal="left" vertical="center" wrapText="1" readingOrder="1"/>
    </xf>
    <xf numFmtId="0" fontId="13" fillId="2" borderId="0" xfId="0" applyFont="1" applyFill="1" applyAlignment="1">
      <alignment horizontal="center"/>
    </xf>
    <xf numFmtId="0" fontId="19" fillId="2" borderId="0" xfId="6" applyFont="1" applyFill="1" applyAlignment="1">
      <alignment horizontal="left" vertical="center"/>
    </xf>
    <xf numFmtId="0" fontId="43" fillId="9" borderId="31" xfId="6" applyFont="1" applyFill="1" applyBorder="1" applyAlignment="1">
      <alignment horizontal="left" vertical="top" wrapText="1" readingOrder="1"/>
    </xf>
    <xf numFmtId="0" fontId="43" fillId="10" borderId="31" xfId="6" applyFont="1" applyFill="1" applyBorder="1" applyAlignment="1">
      <alignment horizontal="left" vertical="top" wrapText="1" readingOrder="1"/>
    </xf>
    <xf numFmtId="0" fontId="43" fillId="11" borderId="31" xfId="6" applyFont="1" applyFill="1" applyBorder="1" applyAlignment="1">
      <alignment horizontal="left" vertical="top" wrapText="1" readingOrder="1"/>
    </xf>
    <xf numFmtId="0" fontId="15" fillId="12" borderId="13" xfId="0" applyFont="1" applyFill="1" applyBorder="1" applyAlignment="1">
      <alignment vertical="center" wrapText="1"/>
    </xf>
    <xf numFmtId="0" fontId="15" fillId="12" borderId="14" xfId="0" applyFont="1" applyFill="1" applyBorder="1" applyAlignment="1">
      <alignment vertical="center" wrapText="1"/>
    </xf>
    <xf numFmtId="0" fontId="16" fillId="0" borderId="15" xfId="0" applyFont="1" applyBorder="1" applyAlignment="1">
      <alignment horizontal="center" vertical="center" wrapText="1"/>
    </xf>
    <xf numFmtId="0" fontId="16" fillId="5" borderId="15" xfId="0" applyFont="1" applyFill="1" applyBorder="1" applyAlignment="1">
      <alignment horizontal="center" vertical="center" wrapText="1"/>
    </xf>
    <xf numFmtId="0" fontId="15" fillId="12" borderId="20" xfId="0" applyFont="1" applyFill="1" applyBorder="1" applyAlignment="1">
      <alignment vertical="center"/>
    </xf>
    <xf numFmtId="0" fontId="15" fillId="12" borderId="21" xfId="0" applyFont="1" applyFill="1" applyBorder="1" applyAlignment="1">
      <alignment vertical="center"/>
    </xf>
    <xf numFmtId="0" fontId="0" fillId="0" borderId="0" xfId="0" applyAlignment="1">
      <alignment horizontal="left" indent="1"/>
    </xf>
    <xf numFmtId="0" fontId="7" fillId="2" borderId="0" xfId="0" applyFont="1" applyFill="1"/>
    <xf numFmtId="14" fontId="3" fillId="4" borderId="0" xfId="0" applyNumberFormat="1" applyFont="1" applyFill="1"/>
    <xf numFmtId="0" fontId="0" fillId="2" borderId="2" xfId="0" applyFill="1" applyBorder="1" applyAlignment="1">
      <alignment wrapText="1"/>
    </xf>
    <xf numFmtId="43" fontId="0" fillId="2" borderId="2" xfId="8" applyFont="1" applyFill="1" applyBorder="1"/>
    <xf numFmtId="43" fontId="0" fillId="2" borderId="0" xfId="8" applyFont="1" applyFill="1" applyBorder="1"/>
    <xf numFmtId="43" fontId="7" fillId="2" borderId="0" xfId="8" applyFont="1" applyFill="1" applyBorder="1"/>
    <xf numFmtId="167" fontId="0" fillId="2" borderId="2" xfId="8" applyNumberFormat="1" applyFont="1" applyFill="1" applyBorder="1"/>
    <xf numFmtId="167" fontId="0" fillId="2" borderId="0" xfId="8" applyNumberFormat="1" applyFont="1" applyFill="1" applyBorder="1"/>
    <xf numFmtId="167" fontId="7" fillId="2" borderId="0" xfId="8" applyNumberFormat="1" applyFont="1" applyFill="1" applyBorder="1"/>
    <xf numFmtId="168" fontId="0" fillId="0" borderId="0" xfId="0" applyNumberFormat="1"/>
    <xf numFmtId="168" fontId="0" fillId="2" borderId="2" xfId="0" applyNumberFormat="1" applyFill="1" applyBorder="1"/>
    <xf numFmtId="168" fontId="0" fillId="2" borderId="0" xfId="0" applyNumberFormat="1" applyFill="1"/>
    <xf numFmtId="168" fontId="7" fillId="2" borderId="0" xfId="0" applyNumberFormat="1" applyFont="1" applyFill="1"/>
    <xf numFmtId="0" fontId="0" fillId="2" borderId="6" xfId="0" applyFill="1" applyBorder="1"/>
    <xf numFmtId="0" fontId="0" fillId="2" borderId="7" xfId="0" applyFill="1" applyBorder="1" applyAlignment="1">
      <alignment wrapText="1"/>
    </xf>
    <xf numFmtId="43" fontId="0" fillId="2" borderId="7" xfId="8" applyFont="1" applyFill="1" applyBorder="1"/>
    <xf numFmtId="167" fontId="0" fillId="2" borderId="7" xfId="8" applyNumberFormat="1" applyFont="1" applyFill="1" applyBorder="1"/>
    <xf numFmtId="168" fontId="0" fillId="2" borderId="7" xfId="0" applyNumberFormat="1" applyFill="1" applyBorder="1"/>
    <xf numFmtId="0" fontId="0" fillId="2" borderId="8" xfId="0" applyFill="1" applyBorder="1"/>
    <xf numFmtId="0" fontId="0" fillId="0" borderId="0" xfId="0" applyAlignment="1">
      <alignment wrapText="1"/>
    </xf>
    <xf numFmtId="0" fontId="74" fillId="2" borderId="0" xfId="0" applyFont="1" applyFill="1"/>
    <xf numFmtId="43" fontId="0" fillId="2" borderId="0" xfId="8" applyFont="1" applyFill="1"/>
    <xf numFmtId="167" fontId="0" fillId="2" borderId="0" xfId="8" applyNumberFormat="1" applyFont="1" applyFill="1"/>
    <xf numFmtId="0" fontId="0" fillId="2" borderId="0" xfId="0" applyFill="1" applyAlignment="1">
      <alignment horizontal="right" vertical="top"/>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2" borderId="10" xfId="0" applyFill="1" applyBorder="1"/>
    <xf numFmtId="0" fontId="7" fillId="0" borderId="1" xfId="0" applyFont="1" applyBorder="1" applyAlignment="1">
      <alignment wrapText="1"/>
    </xf>
    <xf numFmtId="0" fontId="7" fillId="0" borderId="9" xfId="0" applyFont="1" applyBorder="1" applyAlignment="1">
      <alignment wrapText="1"/>
    </xf>
    <xf numFmtId="0" fontId="7" fillId="0" borderId="10" xfId="0" applyFont="1" applyBorder="1" applyAlignment="1">
      <alignment wrapText="1"/>
    </xf>
    <xf numFmtId="0" fontId="7" fillId="0" borderId="1" xfId="0" applyFont="1" applyBorder="1" applyAlignment="1">
      <alignment horizontal="left" wrapText="1"/>
    </xf>
    <xf numFmtId="0" fontId="7" fillId="0" borderId="4" xfId="0" applyFont="1" applyBorder="1" applyAlignment="1">
      <alignment horizontal="left" wrapText="1"/>
    </xf>
    <xf numFmtId="0" fontId="7" fillId="3" borderId="4" xfId="0" applyFont="1" applyFill="1" applyBorder="1" applyAlignment="1">
      <alignment horizontal="left" wrapText="1"/>
    </xf>
    <xf numFmtId="0" fontId="7" fillId="3" borderId="6" xfId="0" applyFont="1" applyFill="1" applyBorder="1" applyAlignment="1">
      <alignment horizontal="left" wrapText="1"/>
    </xf>
    <xf numFmtId="0" fontId="7" fillId="0" borderId="3" xfId="0" applyFont="1" applyBorder="1" applyAlignment="1">
      <alignment wrapText="1"/>
    </xf>
    <xf numFmtId="0" fontId="7" fillId="2" borderId="5" xfId="0" applyFont="1" applyFill="1" applyBorder="1" applyAlignment="1">
      <alignment horizontal="center" vertical="top" wrapText="1"/>
    </xf>
    <xf numFmtId="0" fontId="7" fillId="2" borderId="5" xfId="0" applyFont="1" applyFill="1" applyBorder="1" applyAlignment="1">
      <alignment vertical="top" wrapText="1"/>
    </xf>
    <xf numFmtId="0" fontId="7" fillId="2" borderId="0" xfId="0" applyFont="1" applyFill="1" applyAlignment="1">
      <alignment horizontal="center" vertical="center" wrapText="1"/>
    </xf>
    <xf numFmtId="2" fontId="0" fillId="0" borderId="0" xfId="0" applyNumberFormat="1"/>
    <xf numFmtId="3" fontId="0" fillId="0" borderId="0" xfId="0" applyNumberFormat="1"/>
    <xf numFmtId="9" fontId="0" fillId="0" borderId="0" xfId="0" applyNumberFormat="1"/>
    <xf numFmtId="169" fontId="0" fillId="0" borderId="0" xfId="0" applyNumberFormat="1"/>
    <xf numFmtId="167" fontId="0" fillId="0" borderId="0" xfId="0" applyNumberFormat="1"/>
    <xf numFmtId="1" fontId="0" fillId="0" borderId="0" xfId="0" applyNumberFormat="1"/>
    <xf numFmtId="0" fontId="0" fillId="0" borderId="0" xfId="0" applyAlignment="1">
      <alignment horizontal="left" wrapText="1" indent="1"/>
    </xf>
    <xf numFmtId="1" fontId="7" fillId="0" borderId="2" xfId="0" applyNumberFormat="1" applyFont="1" applyBorder="1" applyAlignment="1">
      <alignment wrapText="1"/>
    </xf>
    <xf numFmtId="1" fontId="7" fillId="3" borderId="7" xfId="0" applyNumberFormat="1" applyFont="1" applyFill="1" applyBorder="1" applyAlignment="1">
      <alignment wrapText="1"/>
    </xf>
    <xf numFmtId="9" fontId="7" fillId="0" borderId="2" xfId="0" applyNumberFormat="1" applyFont="1" applyBorder="1" applyAlignment="1">
      <alignment wrapText="1"/>
    </xf>
    <xf numFmtId="9" fontId="7" fillId="3" borderId="7" xfId="0" applyNumberFormat="1" applyFont="1" applyFill="1" applyBorder="1" applyAlignment="1">
      <alignment wrapText="1"/>
    </xf>
    <xf numFmtId="1" fontId="7" fillId="0" borderId="3" xfId="0" applyNumberFormat="1" applyFont="1" applyBorder="1" applyAlignment="1">
      <alignment wrapText="1"/>
    </xf>
    <xf numFmtId="1" fontId="7" fillId="0" borderId="5" xfId="0" applyNumberFormat="1" applyFont="1" applyBorder="1" applyAlignment="1">
      <alignment wrapText="1"/>
    </xf>
    <xf numFmtId="1" fontId="7" fillId="3" borderId="5" xfId="0" applyNumberFormat="1" applyFont="1" applyFill="1" applyBorder="1" applyAlignment="1">
      <alignment wrapText="1"/>
    </xf>
    <xf numFmtId="1" fontId="7" fillId="3" borderId="8" xfId="0" applyNumberFormat="1" applyFont="1" applyFill="1" applyBorder="1" applyAlignment="1">
      <alignment wrapText="1"/>
    </xf>
    <xf numFmtId="0" fontId="7" fillId="2" borderId="0" xfId="0" applyFont="1" applyFill="1" applyAlignment="1">
      <alignment horizontal="left"/>
    </xf>
    <xf numFmtId="0" fontId="77" fillId="2" borderId="5" xfId="0" applyFont="1" applyFill="1" applyBorder="1" applyAlignment="1">
      <alignment horizontal="left" vertical="top"/>
    </xf>
    <xf numFmtId="0" fontId="1" fillId="2" borderId="0" xfId="0" applyFont="1" applyFill="1"/>
    <xf numFmtId="0" fontId="11" fillId="2" borderId="0" xfId="0" applyFont="1" applyFill="1" applyAlignment="1">
      <alignment horizontal="left" vertical="top"/>
    </xf>
    <xf numFmtId="0" fontId="0" fillId="2" borderId="0" xfId="0" applyFill="1" applyAlignment="1">
      <alignment horizontal="center"/>
    </xf>
    <xf numFmtId="167" fontId="0" fillId="2" borderId="0" xfId="8" applyNumberFormat="1" applyFont="1" applyFill="1" applyBorder="1" applyAlignment="1">
      <alignment horizontal="center"/>
    </xf>
    <xf numFmtId="43" fontId="0" fillId="2" borderId="0" xfId="8" applyFont="1" applyFill="1" applyBorder="1" applyAlignment="1">
      <alignment horizontal="center"/>
    </xf>
    <xf numFmtId="168" fontId="0" fillId="2" borderId="0" xfId="0" applyNumberFormat="1" applyFill="1" applyAlignment="1">
      <alignment horizontal="center"/>
    </xf>
    <xf numFmtId="0" fontId="6" fillId="2" borderId="0" xfId="0" applyFont="1" applyFill="1" applyAlignment="1">
      <alignment horizontal="center"/>
    </xf>
    <xf numFmtId="0" fontId="6" fillId="2" borderId="5" xfId="0" applyFont="1" applyFill="1" applyBorder="1" applyAlignment="1">
      <alignment horizontal="left"/>
    </xf>
    <xf numFmtId="0" fontId="0" fillId="2" borderId="0" xfId="0" applyFill="1" applyAlignment="1">
      <alignment horizontal="left" vertical="center" wrapText="1"/>
    </xf>
    <xf numFmtId="0" fontId="8" fillId="2" borderId="0" xfId="0" applyFont="1" applyFill="1" applyAlignment="1">
      <alignment horizontal="center" vertical="center"/>
    </xf>
    <xf numFmtId="0" fontId="4" fillId="2" borderId="0" xfId="0" applyFont="1" applyFill="1" applyAlignment="1">
      <alignment horizontal="center" vertical="center"/>
    </xf>
    <xf numFmtId="0" fontId="0" fillId="2" borderId="0" xfId="0" applyFill="1" applyAlignment="1">
      <alignment horizontal="left" vertical="top"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6" fillId="2" borderId="0" xfId="0" applyFont="1" applyFill="1" applyAlignment="1">
      <alignment horizontal="center"/>
    </xf>
    <xf numFmtId="0" fontId="6" fillId="2" borderId="5" xfId="0" applyFont="1" applyFill="1" applyBorder="1" applyAlignment="1">
      <alignment horizontal="center"/>
    </xf>
    <xf numFmtId="0" fontId="4" fillId="2" borderId="0" xfId="0" applyFont="1" applyFill="1" applyAlignment="1">
      <alignment horizontal="center"/>
    </xf>
    <xf numFmtId="0" fontId="4" fillId="2" borderId="5"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12" fillId="2" borderId="0" xfId="0" applyFont="1" applyFill="1" applyAlignment="1">
      <alignment horizontal="center" vertical="center" wrapText="1"/>
    </xf>
    <xf numFmtId="0" fontId="12" fillId="2" borderId="0" xfId="0" applyFont="1" applyFill="1" applyAlignment="1">
      <alignment horizontal="center" vertical="top" wrapText="1"/>
    </xf>
    <xf numFmtId="0" fontId="9" fillId="2" borderId="7" xfId="0" applyFont="1" applyFill="1" applyBorder="1" applyAlignment="1">
      <alignment horizontal="center" vertical="center" wrapText="1"/>
    </xf>
    <xf numFmtId="0" fontId="7" fillId="2" borderId="0" xfId="0" applyFont="1" applyFill="1" applyAlignment="1">
      <alignment horizontal="center" vertical="top"/>
    </xf>
    <xf numFmtId="0" fontId="74" fillId="2" borderId="4" xfId="0" applyFont="1" applyFill="1" applyBorder="1" applyAlignment="1">
      <alignment horizontal="center"/>
    </xf>
    <xf numFmtId="0" fontId="74" fillId="2" borderId="0" xfId="0" applyFont="1" applyFill="1" applyAlignment="1">
      <alignment horizontal="center"/>
    </xf>
    <xf numFmtId="0" fontId="74" fillId="2" borderId="5" xfId="0" applyFont="1" applyFill="1" applyBorder="1" applyAlignment="1">
      <alignment horizontal="center"/>
    </xf>
    <xf numFmtId="0" fontId="7" fillId="2" borderId="0" xfId="0" applyFont="1" applyFill="1" applyAlignment="1">
      <alignment horizontal="center" vertical="center"/>
    </xf>
    <xf numFmtId="0" fontId="76" fillId="2" borderId="4" xfId="0" applyFont="1" applyFill="1" applyBorder="1" applyAlignment="1">
      <alignment horizontal="left" vertical="top" wrapText="1" indent="6"/>
    </xf>
    <xf numFmtId="0" fontId="76" fillId="2" borderId="0" xfId="0" applyFont="1" applyFill="1" applyAlignment="1">
      <alignment horizontal="left" vertical="top" wrapText="1" indent="6"/>
    </xf>
    <xf numFmtId="0" fontId="76" fillId="2" borderId="5" xfId="0" applyFont="1" applyFill="1" applyBorder="1" applyAlignment="1">
      <alignment horizontal="left" vertical="top" wrapText="1" indent="6"/>
    </xf>
    <xf numFmtId="0" fontId="76" fillId="2" borderId="4" xfId="0" applyFont="1" applyFill="1" applyBorder="1" applyAlignment="1">
      <alignment horizontal="left" vertical="center" wrapText="1" indent="6"/>
    </xf>
    <xf numFmtId="0" fontId="76" fillId="2" borderId="0" xfId="0" applyFont="1" applyFill="1" applyAlignment="1">
      <alignment horizontal="left" vertical="center" wrapText="1" indent="6"/>
    </xf>
    <xf numFmtId="0" fontId="76" fillId="2" borderId="5" xfId="0" applyFont="1" applyFill="1" applyBorder="1" applyAlignment="1">
      <alignment horizontal="left" vertical="center" wrapText="1" indent="6"/>
    </xf>
    <xf numFmtId="0" fontId="13" fillId="2" borderId="4" xfId="0" applyFont="1" applyFill="1" applyBorder="1" applyAlignment="1">
      <alignment horizontal="center"/>
    </xf>
    <xf numFmtId="0" fontId="13" fillId="2" borderId="0" xfId="0" applyFont="1" applyFill="1" applyAlignment="1">
      <alignment horizontal="center"/>
    </xf>
    <xf numFmtId="0" fontId="13" fillId="2" borderId="5" xfId="0" applyFont="1" applyFill="1" applyBorder="1" applyAlignment="1">
      <alignment horizontal="center"/>
    </xf>
    <xf numFmtId="0" fontId="11" fillId="2" borderId="0" xfId="0" applyFont="1" applyFill="1" applyAlignment="1">
      <alignment horizontal="right" vertical="top"/>
    </xf>
    <xf numFmtId="0" fontId="76" fillId="2" borderId="0" xfId="0" applyFont="1" applyFill="1" applyAlignment="1">
      <alignment horizontal="left" vertical="top"/>
    </xf>
    <xf numFmtId="0" fontId="13" fillId="2" borderId="4" xfId="0" applyFont="1" applyFill="1" applyBorder="1" applyAlignment="1">
      <alignment horizontal="left" vertical="top" indent="6"/>
    </xf>
    <xf numFmtId="0" fontId="13" fillId="2" borderId="0" xfId="0" applyFont="1" applyFill="1" applyAlignment="1">
      <alignment horizontal="left" vertical="top" indent="6"/>
    </xf>
    <xf numFmtId="0" fontId="13" fillId="2" borderId="5" xfId="0" applyFont="1" applyFill="1" applyBorder="1" applyAlignment="1">
      <alignment horizontal="left" vertical="top" indent="6"/>
    </xf>
    <xf numFmtId="0" fontId="13" fillId="2" borderId="4" xfId="0" applyFont="1" applyFill="1" applyBorder="1" applyAlignment="1">
      <alignment horizontal="center" vertical="center"/>
    </xf>
    <xf numFmtId="0" fontId="13" fillId="2" borderId="0" xfId="0" applyFont="1" applyFill="1" applyAlignment="1">
      <alignment horizontal="center" vertical="center"/>
    </xf>
    <xf numFmtId="0" fontId="13" fillId="2" borderId="5" xfId="0" applyFont="1" applyFill="1" applyBorder="1" applyAlignment="1">
      <alignment horizontal="center" vertical="center"/>
    </xf>
    <xf numFmtId="0" fontId="13" fillId="2" borderId="1" xfId="0" applyFont="1" applyFill="1" applyBorder="1" applyAlignment="1">
      <alignment horizontal="center"/>
    </xf>
    <xf numFmtId="0" fontId="13" fillId="2" borderId="2" xfId="0" applyFont="1" applyFill="1" applyBorder="1" applyAlignment="1">
      <alignment horizontal="center"/>
    </xf>
    <xf numFmtId="0" fontId="13" fillId="2" borderId="3" xfId="0" applyFont="1" applyFill="1" applyBorder="1" applyAlignment="1">
      <alignment horizontal="center"/>
    </xf>
    <xf numFmtId="0" fontId="7" fillId="2" borderId="5" xfId="0" applyFont="1" applyFill="1" applyBorder="1" applyAlignment="1">
      <alignment horizontal="center" vertical="top" wrapText="1"/>
    </xf>
    <xf numFmtId="0" fontId="13" fillId="2" borderId="5" xfId="0" applyFont="1" applyFill="1" applyBorder="1" applyAlignment="1">
      <alignment horizontal="center" wrapText="1"/>
    </xf>
    <xf numFmtId="0" fontId="16" fillId="5" borderId="19"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15" xfId="0" applyFont="1" applyFill="1" applyBorder="1" applyAlignment="1">
      <alignment horizontal="center" vertical="center"/>
    </xf>
    <xf numFmtId="0" fontId="16" fillId="0" borderId="19" xfId="0" applyFont="1" applyBorder="1" applyAlignment="1">
      <alignment horizontal="center" vertical="center"/>
    </xf>
    <xf numFmtId="0" fontId="16" fillId="0" borderId="17" xfId="0" applyFont="1" applyBorder="1" applyAlignment="1">
      <alignment horizontal="center" vertical="center"/>
    </xf>
    <xf numFmtId="0" fontId="16" fillId="0" borderId="15" xfId="0" applyFont="1" applyBorder="1" applyAlignment="1">
      <alignment horizontal="center" vertical="center"/>
    </xf>
    <xf numFmtId="0" fontId="16" fillId="5" borderId="19"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0" borderId="19"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9" xfId="0" applyFont="1" applyBorder="1" applyAlignment="1">
      <alignment horizontal="left" vertical="center" wrapText="1"/>
    </xf>
    <xf numFmtId="0" fontId="16" fillId="0" borderId="15" xfId="0" applyFont="1" applyBorder="1" applyAlignment="1">
      <alignment horizontal="left" vertical="center" wrapText="1"/>
    </xf>
    <xf numFmtId="0" fontId="16" fillId="0" borderId="19" xfId="0" applyFont="1" applyBorder="1" applyAlignment="1">
      <alignment vertical="center" wrapText="1"/>
    </xf>
    <xf numFmtId="0" fontId="16" fillId="0" borderId="17" xfId="0" applyFont="1" applyBorder="1" applyAlignment="1">
      <alignment vertical="center"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 fillId="3" borderId="0" xfId="0" applyFont="1" applyFill="1"/>
    <xf numFmtId="0" fontId="53" fillId="6" borderId="0" xfId="6" applyFont="1" applyFill="1" applyAlignment="1">
      <alignment horizontal="left" vertical="center"/>
    </xf>
    <xf numFmtId="0" fontId="34" fillId="8" borderId="0" xfId="6" applyFont="1" applyFill="1" applyAlignment="1">
      <alignment horizontal="center"/>
    </xf>
    <xf numFmtId="0" fontId="41" fillId="0" borderId="35" xfId="6" applyFont="1" applyBorder="1" applyAlignment="1">
      <alignment vertical="center"/>
    </xf>
    <xf numFmtId="0" fontId="41" fillId="0" borderId="36" xfId="6" applyFont="1" applyBorder="1" applyAlignment="1">
      <alignment vertical="center"/>
    </xf>
    <xf numFmtId="0" fontId="42" fillId="0" borderId="41" xfId="6" applyFont="1" applyBorder="1" applyAlignment="1">
      <alignment horizontal="left" vertical="center" readingOrder="1"/>
    </xf>
    <xf numFmtId="0" fontId="42" fillId="0" borderId="36" xfId="6" applyFont="1" applyBorder="1" applyAlignment="1">
      <alignment horizontal="left" vertical="center" readingOrder="1"/>
    </xf>
    <xf numFmtId="0" fontId="64" fillId="8" borderId="0" xfId="6" applyFont="1" applyFill="1" applyAlignment="1">
      <alignment horizontal="center"/>
    </xf>
    <xf numFmtId="0" fontId="38" fillId="0" borderId="35" xfId="6" applyFont="1" applyBorder="1" applyAlignment="1">
      <alignment vertical="center"/>
    </xf>
    <xf numFmtId="0" fontId="38" fillId="0" borderId="36" xfId="6" applyFont="1" applyBorder="1" applyAlignment="1">
      <alignment vertical="center"/>
    </xf>
    <xf numFmtId="0" fontId="39" fillId="0" borderId="41" xfId="6" applyFont="1" applyBorder="1" applyAlignment="1">
      <alignment horizontal="left" vertical="center" readingOrder="1"/>
    </xf>
    <xf numFmtId="0" fontId="39" fillId="0" borderId="36" xfId="6" applyFont="1" applyBorder="1" applyAlignment="1">
      <alignment horizontal="left" vertical="center" readingOrder="1"/>
    </xf>
    <xf numFmtId="0" fontId="69" fillId="10" borderId="41" xfId="6" applyFont="1" applyFill="1" applyBorder="1" applyAlignment="1">
      <alignment horizontal="left" vertical="center" wrapText="1" readingOrder="1"/>
    </xf>
    <xf numFmtId="0" fontId="69" fillId="10" borderId="36" xfId="6" applyFont="1" applyFill="1" applyBorder="1" applyAlignment="1">
      <alignment horizontal="left" vertical="center" wrapText="1" readingOrder="1"/>
    </xf>
    <xf numFmtId="0" fontId="71" fillId="10" borderId="41" xfId="6" applyFont="1" applyFill="1" applyBorder="1" applyAlignment="1">
      <alignment horizontal="left" vertical="center" wrapText="1" readingOrder="1"/>
    </xf>
    <xf numFmtId="0" fontId="71" fillId="10" borderId="36" xfId="6" applyFont="1" applyFill="1" applyBorder="1" applyAlignment="1">
      <alignment horizontal="left" vertical="center" wrapText="1" readingOrder="1"/>
    </xf>
    <xf numFmtId="0" fontId="71" fillId="11" borderId="41" xfId="6" applyFont="1" applyFill="1" applyBorder="1" applyAlignment="1">
      <alignment horizontal="left" vertical="center" wrapText="1" readingOrder="1"/>
    </xf>
    <xf numFmtId="0" fontId="71" fillId="11" borderId="36" xfId="6" applyFont="1" applyFill="1" applyBorder="1" applyAlignment="1">
      <alignment horizontal="left" vertical="center" wrapText="1" readingOrder="1"/>
    </xf>
    <xf numFmtId="0" fontId="36" fillId="6" borderId="0" xfId="6" applyFont="1" applyFill="1" applyAlignment="1">
      <alignment horizontal="left" vertical="center"/>
    </xf>
    <xf numFmtId="0" fontId="69" fillId="0" borderId="35" xfId="6" applyFont="1" applyBorder="1" applyAlignment="1">
      <alignment vertical="center"/>
    </xf>
    <xf numFmtId="0" fontId="69" fillId="0" borderId="36" xfId="6" applyFont="1" applyBorder="1" applyAlignment="1">
      <alignment vertical="center"/>
    </xf>
    <xf numFmtId="0" fontId="71" fillId="0" borderId="41" xfId="6" applyFont="1" applyBorder="1" applyAlignment="1">
      <alignment horizontal="left" vertical="center" readingOrder="1"/>
    </xf>
    <xf numFmtId="0" fontId="71" fillId="0" borderId="36" xfId="6" applyFont="1" applyBorder="1" applyAlignment="1">
      <alignment horizontal="left" vertical="center" readingOrder="1"/>
    </xf>
    <xf numFmtId="0" fontId="69" fillId="9" borderId="41" xfId="6" applyFont="1" applyFill="1" applyBorder="1" applyAlignment="1">
      <alignment horizontal="left" vertical="center" wrapText="1" readingOrder="1"/>
    </xf>
    <xf numFmtId="0" fontId="69" fillId="9" borderId="36" xfId="6" applyFont="1" applyFill="1" applyBorder="1" applyAlignment="1">
      <alignment horizontal="left" vertical="center" wrapText="1" readingOrder="1"/>
    </xf>
    <xf numFmtId="0" fontId="69" fillId="10" borderId="27" xfId="6" applyFont="1" applyFill="1" applyBorder="1"/>
    <xf numFmtId="0" fontId="69" fillId="11" borderId="41" xfId="6" applyFont="1" applyFill="1" applyBorder="1" applyAlignment="1">
      <alignment horizontal="left" vertical="center" wrapText="1" readingOrder="1"/>
    </xf>
    <xf numFmtId="0" fontId="69" fillId="11" borderId="36" xfId="6" applyFont="1" applyFill="1" applyBorder="1" applyAlignment="1">
      <alignment horizontal="left" vertical="center" wrapText="1" readingOrder="1"/>
    </xf>
    <xf numFmtId="0" fontId="29" fillId="2" borderId="0" xfId="6" applyFont="1" applyFill="1" applyAlignment="1">
      <alignment horizontal="center"/>
    </xf>
    <xf numFmtId="0" fontId="19" fillId="6" borderId="0" xfId="6" applyFont="1" applyFill="1" applyAlignment="1">
      <alignment horizontal="left" vertical="center"/>
    </xf>
    <xf numFmtId="0" fontId="21" fillId="0" borderId="35" xfId="6" applyFont="1" applyBorder="1" applyAlignment="1">
      <alignment vertical="center"/>
    </xf>
    <xf numFmtId="0" fontId="21" fillId="0" borderId="36" xfId="6" applyFont="1" applyBorder="1" applyAlignment="1">
      <alignment vertical="center"/>
    </xf>
    <xf numFmtId="0" fontId="25" fillId="0" borderId="41" xfId="6" applyFont="1" applyBorder="1" applyAlignment="1">
      <alignment horizontal="left" vertical="center" readingOrder="1"/>
    </xf>
    <xf numFmtId="0" fontId="25" fillId="0" borderId="36" xfId="6" applyFont="1" applyBorder="1" applyAlignment="1">
      <alignment horizontal="left" vertical="center" readingOrder="1"/>
    </xf>
    <xf numFmtId="0" fontId="25" fillId="0" borderId="27" xfId="6" applyFont="1" applyBorder="1" applyAlignment="1">
      <alignment horizontal="left" vertical="center" readingOrder="1"/>
    </xf>
    <xf numFmtId="0" fontId="41" fillId="0" borderId="32" xfId="6" applyFont="1" applyBorder="1" applyAlignment="1">
      <alignment vertical="center"/>
    </xf>
    <xf numFmtId="0" fontId="43" fillId="2" borderId="41" xfId="6" applyFont="1" applyFill="1" applyBorder="1" applyAlignment="1">
      <alignment horizontal="left" vertical="center" wrapText="1" readingOrder="1"/>
    </xf>
    <xf numFmtId="0" fontId="43" fillId="2" borderId="36" xfId="6" applyFont="1" applyFill="1" applyBorder="1" applyAlignment="1">
      <alignment horizontal="left" vertical="center" wrapText="1" readingOrder="1"/>
    </xf>
    <xf numFmtId="0" fontId="0" fillId="0" borderId="0" xfId="0" applyNumberFormat="1"/>
    <xf numFmtId="0" fontId="7" fillId="2" borderId="0" xfId="0" applyFont="1" applyFill="1" applyAlignment="1">
      <alignment horizontal="left" vertical="top" wrapText="1"/>
    </xf>
    <xf numFmtId="0" fontId="7" fillId="2" borderId="0" xfId="0" applyFont="1" applyFill="1" applyAlignment="1">
      <alignment horizontal="left" vertical="center" wrapText="1"/>
    </xf>
    <xf numFmtId="0" fontId="3" fillId="4" borderId="3" xfId="0" applyFont="1" applyFill="1" applyBorder="1" applyProtection="1">
      <protection locked="0"/>
    </xf>
    <xf numFmtId="10" fontId="3" fillId="4" borderId="5" xfId="5" applyNumberFormat="1" applyFont="1" applyFill="1" applyBorder="1" applyProtection="1">
      <protection locked="0"/>
    </xf>
    <xf numFmtId="166" fontId="3" fillId="4" borderId="5" xfId="0" applyNumberFormat="1" applyFont="1" applyFill="1" applyBorder="1" applyProtection="1">
      <protection locked="0"/>
    </xf>
    <xf numFmtId="164" fontId="3" fillId="4" borderId="8" xfId="5" applyNumberFormat="1" applyFont="1" applyFill="1" applyBorder="1" applyProtection="1">
      <protection locked="0"/>
    </xf>
    <xf numFmtId="0" fontId="0" fillId="0" borderId="0" xfId="0" applyProtection="1"/>
    <xf numFmtId="0" fontId="7" fillId="0" borderId="1" xfId="0" applyNumberFormat="1" applyFont="1" applyBorder="1" applyAlignment="1">
      <alignment wrapText="1"/>
    </xf>
    <xf numFmtId="0" fontId="7" fillId="0" borderId="4" xfId="0" applyNumberFormat="1" applyFont="1" applyBorder="1" applyAlignment="1">
      <alignment wrapText="1"/>
    </xf>
    <xf numFmtId="1" fontId="7" fillId="0" borderId="0" xfId="0" applyNumberFormat="1" applyFont="1" applyBorder="1" applyAlignment="1">
      <alignment wrapText="1"/>
    </xf>
    <xf numFmtId="9" fontId="7" fillId="0" borderId="0" xfId="0" applyNumberFormat="1" applyFont="1" applyBorder="1" applyAlignment="1">
      <alignment wrapText="1"/>
    </xf>
    <xf numFmtId="0" fontId="7" fillId="3" borderId="4" xfId="0" applyNumberFormat="1" applyFont="1" applyFill="1" applyBorder="1" applyAlignment="1">
      <alignment wrapText="1"/>
    </xf>
    <xf numFmtId="1" fontId="7" fillId="3" borderId="0" xfId="0" applyNumberFormat="1" applyFont="1" applyFill="1" applyBorder="1" applyAlignment="1">
      <alignment wrapText="1"/>
    </xf>
    <xf numFmtId="9" fontId="7" fillId="3" borderId="0" xfId="0" applyNumberFormat="1" applyFont="1" applyFill="1" applyBorder="1" applyAlignment="1">
      <alignment wrapText="1"/>
    </xf>
    <xf numFmtId="0" fontId="7" fillId="3" borderId="6" xfId="0" applyNumberFormat="1" applyFont="1" applyFill="1" applyBorder="1" applyAlignment="1">
      <alignment wrapText="1"/>
    </xf>
  </cellXfs>
  <cellStyles count="9">
    <cellStyle name="Comma" xfId="8" builtinId="3"/>
    <cellStyle name="Comma 10" xfId="4" xr:uid="{5A2ECAE7-842A-4007-9BA3-B10E09F0B172}"/>
    <cellStyle name="Comma 2" xfId="2" xr:uid="{0FBC285E-339F-457C-9F3F-52A2670F0CF7}"/>
    <cellStyle name="Explanatory Text 2" xfId="7" xr:uid="{A59466D2-33F9-4BCF-85B6-BDC2662AC976}"/>
    <cellStyle name="Normal" xfId="0" builtinId="0"/>
    <cellStyle name="Normal 2" xfId="6" xr:uid="{3D75E088-BE61-4E9E-81BB-4AA9EBA6F27A}"/>
    <cellStyle name="Normal 31" xfId="3" xr:uid="{80229A61-8C5A-4BAE-89F6-650C8EA48E5A}"/>
    <cellStyle name="Percent" xfId="5" builtinId="5"/>
    <cellStyle name="Percent 2" xfId="1" xr:uid="{1C7E800A-5E97-49FA-BEB9-0248B8D238A0}"/>
  </cellStyles>
  <dxfs count="158">
    <dxf>
      <alignment wrapText="1" indent="0"/>
    </dxf>
    <dxf>
      <alignment wrapText="1" indent="0"/>
    </dxf>
    <dxf>
      <alignment wrapText="1" indent="0"/>
    </dxf>
    <dxf>
      <alignment wrapText="1" indent="0"/>
    </dxf>
    <dxf>
      <alignment wrapText="1" indent="0"/>
    </dxf>
    <dxf>
      <fill>
        <patternFill>
          <bgColor theme="8" tint="0.59999389629810485"/>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sz val="12"/>
      </font>
    </dxf>
    <dxf>
      <font>
        <sz val="12"/>
      </font>
    </dxf>
    <dxf>
      <font>
        <sz val="12"/>
      </font>
    </dxf>
    <dxf>
      <font>
        <sz val="12"/>
      </font>
    </dxf>
    <dxf>
      <font>
        <sz val="12"/>
      </font>
    </dxf>
    <dxf>
      <border>
        <right/>
        <top/>
      </border>
    </dxf>
    <dxf>
      <border>
        <right/>
        <top/>
      </border>
    </dxf>
    <dxf>
      <border>
        <top/>
        <horizontal/>
      </border>
    </dxf>
    <dxf>
      <border>
        <top style="thin">
          <color auto="1"/>
        </top>
      </border>
    </dxf>
    <dxf>
      <border>
        <right style="thin">
          <color auto="1"/>
        </right>
      </border>
    </dxf>
    <dxf>
      <border>
        <bottom/>
      </border>
    </dxf>
    <dxf>
      <border>
        <right/>
      </border>
    </dxf>
    <dxf>
      <border>
        <right/>
      </border>
    </dxf>
    <dxf>
      <numFmt numFmtId="1" formatCode="0"/>
    </dxf>
    <dxf>
      <numFmt numFmtId="1" formatCode="0"/>
    </dxf>
    <dxf>
      <numFmt numFmtId="14" formatCode="0.00%"/>
    </dxf>
    <dxf>
      <numFmt numFmtId="13" formatCode="0%"/>
    </dxf>
    <dxf>
      <numFmt numFmtId="1" formatCode="0"/>
    </dxf>
    <dxf>
      <numFmt numFmtId="1" formatCode="0"/>
    </dxf>
    <dxf>
      <numFmt numFmtId="1" formatCode="0"/>
    </dxf>
    <dxf>
      <numFmt numFmtId="1" formatCode="0"/>
    </dxf>
    <dxf>
      <alignment wrapText="1"/>
    </dxf>
    <dxf>
      <protection locked="1" hidden="0"/>
    </dxf>
    <dxf>
      <numFmt numFmtId="2" formatCode="0.00"/>
    </dxf>
    <dxf>
      <numFmt numFmtId="165" formatCode="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alignment wrapText="1"/>
    </dxf>
    <dxf>
      <alignment wrapText="1"/>
    </dxf>
    <dxf>
      <alignment wrapText="1"/>
    </dxf>
    <dxf>
      <alignment wrapText="1"/>
    </dxf>
    <dxf>
      <fill>
        <patternFill>
          <bgColor theme="8" tint="0.59996337778862885"/>
        </patternFill>
      </fill>
    </dxf>
    <dxf>
      <font>
        <b/>
        <i val="0"/>
        <color theme="0"/>
      </font>
      <fill>
        <patternFill>
          <bgColor theme="8" tint="-0.499984740745262"/>
        </patternFill>
      </fill>
    </dxf>
    <dxf>
      <border>
        <left style="thin">
          <color auto="1"/>
        </left>
        <right style="thin">
          <color auto="1"/>
        </right>
        <top style="thin">
          <color auto="1"/>
        </top>
        <bottom style="thin">
          <color auto="1"/>
        </bottom>
      </border>
    </dxf>
    <dxf>
      <font>
        <b/>
        <i val="0"/>
        <color theme="0"/>
      </font>
      <fill>
        <patternFill>
          <bgColor theme="8" tint="-0.499984740745262"/>
        </patternFill>
      </fill>
    </dxf>
    <dxf>
      <fill>
        <patternFill>
          <bgColor theme="8" tint="0.59996337778862885"/>
        </patternFill>
      </fill>
    </dxf>
  </dxfs>
  <tableStyles count="3" defaultTableStyle="TableStyleMedium2" defaultPivotStyle="PivotStyleLight16">
    <tableStyle name="PivotTable Style IPF" table="0" count="2" xr9:uid="{239DDDC4-8932-4CED-BB45-5802C5CF8FEB}">
      <tableStyleElement type="wholeTable" dxfId="157"/>
      <tableStyleElement type="headerRow" dxfId="156"/>
    </tableStyle>
    <tableStyle name="Slicer Style 1" pivot="0" table="0" count="4" xr9:uid="{B621F133-9CAF-46C7-A3F8-64E56CD3EBD3}">
      <tableStyleElement type="wholeTable" dxfId="155"/>
    </tableStyle>
    <tableStyle name="Table Style IPF" pivot="0" count="2" xr9:uid="{D55FE0DC-C896-4EB0-9E73-8B1B6A2C8AE2}">
      <tableStyleElement type="headerRow" dxfId="154"/>
      <tableStyleElement type="firstRowStripe" dxfId="153"/>
    </tableStyle>
  </tableStyles>
  <colors>
    <mruColors>
      <color rgb="FF2A5525"/>
      <color rgb="FFF3DD0D"/>
      <color rgb="FFFFF2CC"/>
    </mruColors>
  </colors>
  <extLst>
    <ext xmlns:x14="http://schemas.microsoft.com/office/spreadsheetml/2009/9/main" uri="{46F421CA-312F-682f-3DD2-61675219B42D}">
      <x14:dxfs count="3">
        <dxf>
          <fill>
            <patternFill>
              <bgColor theme="8" tint="0.59996337778862885"/>
            </patternFill>
          </fill>
        </dxf>
        <dxf>
          <font>
            <color theme="0"/>
          </font>
          <fill>
            <patternFill>
              <bgColor theme="8" tint="-0.499984740745262"/>
            </patternFill>
          </fill>
        </dxf>
        <dxf>
          <font>
            <color auto="1"/>
          </font>
          <fill>
            <patternFill>
              <bgColor theme="8" tint="0.59996337778862885"/>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2"/>
            <x14:slicerStyleElement type="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haredStrings" Target="sharedStrings.xml"/><Relationship Id="rId3" Type="http://schemas.openxmlformats.org/officeDocument/2006/relationships/worksheet" Target="worksheets/sheet3.xml"/><Relationship Id="rId21" Type="http://schemas.microsoft.com/office/2007/relationships/slicerCache" Target="slicerCaches/slicerCache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3.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V4.xlsx]Combined Pivots-energy pathway!PivotTable16</c:name>
    <c:fmtId val="3"/>
  </c:pivotSource>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b="0" i="0" u="none" strike="noStrike" kern="1200" spc="0" baseline="0">
                <a:solidFill>
                  <a:sysClr val="windowText" lastClr="000000">
                    <a:lumMod val="65000"/>
                    <a:lumOff val="35000"/>
                  </a:sysClr>
                </a:solidFill>
              </a:rPr>
              <a:t>Energy performance of different retrofit compared to CRREM 1.5 degrees energy pathway</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'Combined Pivots-energy pathway'!$C$3:$C$5</c:f>
              <c:strCache>
                <c:ptCount val="1"/>
                <c:pt idx="0">
                  <c:v>Logistics - AHU with HR</c:v>
                </c:pt>
              </c:strCache>
            </c:strRef>
          </c:tx>
          <c:spPr>
            <a:ln w="28575" cap="rnd">
              <a:solidFill>
                <a:schemeClr val="accent1"/>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pathway'!$C$6:$C$31</c:f>
              <c:numCache>
                <c:formatCode>General</c:formatCode>
                <c:ptCount val="26"/>
                <c:pt idx="0">
                  <c:v>289.88937073170734</c:v>
                </c:pt>
                <c:pt idx="1">
                  <c:v>289.88937073170734</c:v>
                </c:pt>
                <c:pt idx="2">
                  <c:v>289.88937073170734</c:v>
                </c:pt>
                <c:pt idx="3">
                  <c:v>289.88937073170734</c:v>
                </c:pt>
                <c:pt idx="4">
                  <c:v>289.88937073170734</c:v>
                </c:pt>
                <c:pt idx="5">
                  <c:v>289.88937073170734</c:v>
                </c:pt>
                <c:pt idx="6">
                  <c:v>289.88937073170734</c:v>
                </c:pt>
                <c:pt idx="7">
                  <c:v>289.88937073170734</c:v>
                </c:pt>
                <c:pt idx="8">
                  <c:v>289.88937073170734</c:v>
                </c:pt>
                <c:pt idx="9">
                  <c:v>289.88937073170734</c:v>
                </c:pt>
                <c:pt idx="10">
                  <c:v>289.88937073170734</c:v>
                </c:pt>
                <c:pt idx="11">
                  <c:v>289.88937073170734</c:v>
                </c:pt>
                <c:pt idx="12">
                  <c:v>289.88937073170734</c:v>
                </c:pt>
                <c:pt idx="13">
                  <c:v>289.88937073170734</c:v>
                </c:pt>
                <c:pt idx="14">
                  <c:v>289.88937073170734</c:v>
                </c:pt>
                <c:pt idx="15">
                  <c:v>289.88937073170734</c:v>
                </c:pt>
                <c:pt idx="16">
                  <c:v>289.88937073170734</c:v>
                </c:pt>
                <c:pt idx="17">
                  <c:v>289.88937073170734</c:v>
                </c:pt>
                <c:pt idx="18">
                  <c:v>289.88937073170734</c:v>
                </c:pt>
                <c:pt idx="19">
                  <c:v>289.88937073170734</c:v>
                </c:pt>
                <c:pt idx="20">
                  <c:v>289.88937073170734</c:v>
                </c:pt>
                <c:pt idx="21">
                  <c:v>289.88937073170734</c:v>
                </c:pt>
                <c:pt idx="22">
                  <c:v>289.88937073170734</c:v>
                </c:pt>
                <c:pt idx="23">
                  <c:v>289.88937073170734</c:v>
                </c:pt>
                <c:pt idx="24">
                  <c:v>289.88937073170734</c:v>
                </c:pt>
                <c:pt idx="25">
                  <c:v>289.88937073170734</c:v>
                </c:pt>
              </c:numCache>
            </c:numRef>
          </c:val>
          <c:smooth val="0"/>
          <c:extLst>
            <c:ext xmlns:c16="http://schemas.microsoft.com/office/drawing/2014/chart" uri="{C3380CC4-5D6E-409C-BE32-E72D297353CC}">
              <c16:uniqueId val="{00000462-0B0B-41F1-BA92-C5AEC8E0EB7A}"/>
            </c:ext>
          </c:extLst>
        </c:ser>
        <c:ser>
          <c:idx val="1"/>
          <c:order val="1"/>
          <c:tx>
            <c:strRef>
              <c:f>'Combined Pivots-energy pathway'!$D$3:$D$5</c:f>
              <c:strCache>
                <c:ptCount val="1"/>
                <c:pt idx="0">
                  <c:v>Logistics - Baseline</c:v>
                </c:pt>
              </c:strCache>
            </c:strRef>
          </c:tx>
          <c:spPr>
            <a:ln w="28575" cap="rnd">
              <a:solidFill>
                <a:schemeClr val="accent2"/>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pathway'!$D$6:$D$31</c:f>
              <c:numCache>
                <c:formatCode>General</c:formatCode>
                <c:ptCount val="26"/>
                <c:pt idx="0">
                  <c:v>335.53341219512197</c:v>
                </c:pt>
                <c:pt idx="1">
                  <c:v>335.53341219512197</c:v>
                </c:pt>
                <c:pt idx="2">
                  <c:v>335.53341219512197</c:v>
                </c:pt>
                <c:pt idx="3">
                  <c:v>335.53341219512197</c:v>
                </c:pt>
                <c:pt idx="4">
                  <c:v>335.53341219512197</c:v>
                </c:pt>
                <c:pt idx="5">
                  <c:v>335.53341219512197</c:v>
                </c:pt>
                <c:pt idx="6">
                  <c:v>335.53341219512197</c:v>
                </c:pt>
                <c:pt idx="7">
                  <c:v>335.53341219512197</c:v>
                </c:pt>
                <c:pt idx="8">
                  <c:v>335.53341219512197</c:v>
                </c:pt>
                <c:pt idx="9">
                  <c:v>335.53341219512197</c:v>
                </c:pt>
                <c:pt idx="10">
                  <c:v>335.53341219512197</c:v>
                </c:pt>
                <c:pt idx="11">
                  <c:v>335.53341219512197</c:v>
                </c:pt>
                <c:pt idx="12">
                  <c:v>335.53341219512197</c:v>
                </c:pt>
                <c:pt idx="13">
                  <c:v>335.53341219512197</c:v>
                </c:pt>
                <c:pt idx="14">
                  <c:v>335.53341219512197</c:v>
                </c:pt>
                <c:pt idx="15">
                  <c:v>335.53341219512197</c:v>
                </c:pt>
                <c:pt idx="16">
                  <c:v>335.53341219512197</c:v>
                </c:pt>
                <c:pt idx="17">
                  <c:v>335.53341219512197</c:v>
                </c:pt>
                <c:pt idx="18">
                  <c:v>335.53341219512197</c:v>
                </c:pt>
                <c:pt idx="19">
                  <c:v>335.53341219512197</c:v>
                </c:pt>
                <c:pt idx="20">
                  <c:v>335.53341219512197</c:v>
                </c:pt>
                <c:pt idx="21">
                  <c:v>335.53341219512197</c:v>
                </c:pt>
                <c:pt idx="22">
                  <c:v>335.53341219512197</c:v>
                </c:pt>
                <c:pt idx="23">
                  <c:v>335.53341219512197</c:v>
                </c:pt>
                <c:pt idx="24">
                  <c:v>335.53341219512197</c:v>
                </c:pt>
                <c:pt idx="25">
                  <c:v>335.53341219512197</c:v>
                </c:pt>
              </c:numCache>
            </c:numRef>
          </c:val>
          <c:smooth val="0"/>
          <c:extLst>
            <c:ext xmlns:c16="http://schemas.microsoft.com/office/drawing/2014/chart" uri="{C3380CC4-5D6E-409C-BE32-E72D297353CC}">
              <c16:uniqueId val="{00000001-BA44-4DE4-89C0-EC00A6550090}"/>
            </c:ext>
          </c:extLst>
        </c:ser>
        <c:ser>
          <c:idx val="2"/>
          <c:order val="2"/>
          <c:tx>
            <c:strRef>
              <c:f>'Combined Pivots-energy pathway'!$E$3:$E$5</c:f>
              <c:strCache>
                <c:ptCount val="1"/>
                <c:pt idx="0">
                  <c:v>Logistics - Electric heating</c:v>
                </c:pt>
              </c:strCache>
            </c:strRef>
          </c:tx>
          <c:spPr>
            <a:ln w="28575" cap="rnd">
              <a:solidFill>
                <a:schemeClr val="accent3"/>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pathway'!$E$6:$E$31</c:f>
              <c:numCache>
                <c:formatCode>General</c:formatCode>
                <c:ptCount val="26"/>
                <c:pt idx="0">
                  <c:v>256.36373414634147</c:v>
                </c:pt>
                <c:pt idx="1">
                  <c:v>256.36373414634147</c:v>
                </c:pt>
                <c:pt idx="2">
                  <c:v>256.36373414634147</c:v>
                </c:pt>
                <c:pt idx="3">
                  <c:v>256.36373414634147</c:v>
                </c:pt>
                <c:pt idx="4">
                  <c:v>256.36373414634147</c:v>
                </c:pt>
                <c:pt idx="5">
                  <c:v>256.36373414634147</c:v>
                </c:pt>
                <c:pt idx="6">
                  <c:v>256.36373414634147</c:v>
                </c:pt>
                <c:pt idx="7">
                  <c:v>256.36373414634147</c:v>
                </c:pt>
                <c:pt idx="8">
                  <c:v>256.36373414634147</c:v>
                </c:pt>
                <c:pt idx="9">
                  <c:v>256.36373414634147</c:v>
                </c:pt>
                <c:pt idx="10">
                  <c:v>256.36373414634147</c:v>
                </c:pt>
                <c:pt idx="11">
                  <c:v>256.36373414634147</c:v>
                </c:pt>
                <c:pt idx="12">
                  <c:v>256.36373414634147</c:v>
                </c:pt>
                <c:pt idx="13">
                  <c:v>256.36373414634147</c:v>
                </c:pt>
                <c:pt idx="14">
                  <c:v>256.36373414634147</c:v>
                </c:pt>
                <c:pt idx="15">
                  <c:v>256.36373414634147</c:v>
                </c:pt>
                <c:pt idx="16">
                  <c:v>256.36373414634147</c:v>
                </c:pt>
                <c:pt idx="17">
                  <c:v>256.36373414634147</c:v>
                </c:pt>
                <c:pt idx="18">
                  <c:v>256.36373414634147</c:v>
                </c:pt>
                <c:pt idx="19">
                  <c:v>256.36373414634147</c:v>
                </c:pt>
                <c:pt idx="20">
                  <c:v>256.36373414634147</c:v>
                </c:pt>
                <c:pt idx="21">
                  <c:v>256.36373414634147</c:v>
                </c:pt>
                <c:pt idx="22">
                  <c:v>256.36373414634147</c:v>
                </c:pt>
                <c:pt idx="23">
                  <c:v>256.36373414634147</c:v>
                </c:pt>
                <c:pt idx="24">
                  <c:v>256.36373414634147</c:v>
                </c:pt>
                <c:pt idx="25">
                  <c:v>256.36373414634147</c:v>
                </c:pt>
              </c:numCache>
            </c:numRef>
          </c:val>
          <c:smooth val="0"/>
          <c:extLst>
            <c:ext xmlns:c16="http://schemas.microsoft.com/office/drawing/2014/chart" uri="{C3380CC4-5D6E-409C-BE32-E72D297353CC}">
              <c16:uniqueId val="{00000002-BA44-4DE4-89C0-EC00A6550090}"/>
            </c:ext>
          </c:extLst>
        </c:ser>
        <c:ser>
          <c:idx val="3"/>
          <c:order val="3"/>
          <c:tx>
            <c:strRef>
              <c:f>'Combined Pivots-energy pathway'!$F$3:$F$5</c:f>
              <c:strCache>
                <c:ptCount val="1"/>
                <c:pt idx="0">
                  <c:v>Logistics - Lighting</c:v>
                </c:pt>
              </c:strCache>
            </c:strRef>
          </c:tx>
          <c:spPr>
            <a:ln w="28575" cap="rnd">
              <a:solidFill>
                <a:schemeClr val="accent4"/>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pathway'!$F$6:$F$31</c:f>
              <c:numCache>
                <c:formatCode>General</c:formatCode>
                <c:ptCount val="26"/>
                <c:pt idx="0">
                  <c:v>335.88784390243904</c:v>
                </c:pt>
                <c:pt idx="1">
                  <c:v>335.88784390243904</c:v>
                </c:pt>
                <c:pt idx="2">
                  <c:v>335.88784390243904</c:v>
                </c:pt>
                <c:pt idx="3">
                  <c:v>335.88784390243904</c:v>
                </c:pt>
                <c:pt idx="4">
                  <c:v>335.88784390243904</c:v>
                </c:pt>
                <c:pt idx="5">
                  <c:v>335.88784390243904</c:v>
                </c:pt>
                <c:pt idx="6">
                  <c:v>335.88784390243904</c:v>
                </c:pt>
                <c:pt idx="7">
                  <c:v>335.88784390243904</c:v>
                </c:pt>
                <c:pt idx="8">
                  <c:v>335.88784390243904</c:v>
                </c:pt>
                <c:pt idx="9">
                  <c:v>335.88784390243904</c:v>
                </c:pt>
                <c:pt idx="10">
                  <c:v>335.88784390243904</c:v>
                </c:pt>
                <c:pt idx="11">
                  <c:v>335.88784390243904</c:v>
                </c:pt>
                <c:pt idx="12">
                  <c:v>335.88784390243904</c:v>
                </c:pt>
                <c:pt idx="13">
                  <c:v>335.88784390243904</c:v>
                </c:pt>
                <c:pt idx="14">
                  <c:v>335.88784390243904</c:v>
                </c:pt>
                <c:pt idx="15">
                  <c:v>335.88784390243904</c:v>
                </c:pt>
                <c:pt idx="16">
                  <c:v>335.88784390243904</c:v>
                </c:pt>
                <c:pt idx="17">
                  <c:v>335.88784390243904</c:v>
                </c:pt>
                <c:pt idx="18">
                  <c:v>335.88784390243904</c:v>
                </c:pt>
                <c:pt idx="19">
                  <c:v>335.88784390243904</c:v>
                </c:pt>
                <c:pt idx="20">
                  <c:v>335.88784390243904</c:v>
                </c:pt>
                <c:pt idx="21">
                  <c:v>335.88784390243904</c:v>
                </c:pt>
                <c:pt idx="22">
                  <c:v>335.88784390243904</c:v>
                </c:pt>
                <c:pt idx="23">
                  <c:v>335.88784390243904</c:v>
                </c:pt>
                <c:pt idx="24">
                  <c:v>335.88784390243904</c:v>
                </c:pt>
                <c:pt idx="25">
                  <c:v>335.88784390243904</c:v>
                </c:pt>
              </c:numCache>
            </c:numRef>
          </c:val>
          <c:smooth val="0"/>
          <c:extLst>
            <c:ext xmlns:c16="http://schemas.microsoft.com/office/drawing/2014/chart" uri="{C3380CC4-5D6E-409C-BE32-E72D297353CC}">
              <c16:uniqueId val="{00000003-BA44-4DE4-89C0-EC00A6550090}"/>
            </c:ext>
          </c:extLst>
        </c:ser>
        <c:ser>
          <c:idx val="4"/>
          <c:order val="4"/>
          <c:tx>
            <c:strRef>
              <c:f>'Combined Pivots-energy pathway'!$G$3:$G$5</c:f>
              <c:strCache>
                <c:ptCount val="1"/>
                <c:pt idx="0">
                  <c:v>Logistics - Package 1</c:v>
                </c:pt>
              </c:strCache>
            </c:strRef>
          </c:tx>
          <c:spPr>
            <a:ln w="28575" cap="rnd">
              <a:solidFill>
                <a:schemeClr val="accent5"/>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pathway'!$G$6:$G$31</c:f>
              <c:numCache>
                <c:formatCode>General</c:formatCode>
                <c:ptCount val="26"/>
                <c:pt idx="0">
                  <c:v>219.35208292682927</c:v>
                </c:pt>
                <c:pt idx="1">
                  <c:v>219.35208292682927</c:v>
                </c:pt>
                <c:pt idx="2">
                  <c:v>219.35208292682927</c:v>
                </c:pt>
                <c:pt idx="3">
                  <c:v>219.35208292682927</c:v>
                </c:pt>
                <c:pt idx="4">
                  <c:v>219.35208292682927</c:v>
                </c:pt>
                <c:pt idx="5">
                  <c:v>219.35208292682927</c:v>
                </c:pt>
                <c:pt idx="6">
                  <c:v>219.35208292682927</c:v>
                </c:pt>
                <c:pt idx="7">
                  <c:v>219.35208292682927</c:v>
                </c:pt>
                <c:pt idx="8">
                  <c:v>219.35208292682927</c:v>
                </c:pt>
                <c:pt idx="9">
                  <c:v>219.35208292682927</c:v>
                </c:pt>
                <c:pt idx="10">
                  <c:v>219.35208292682927</c:v>
                </c:pt>
                <c:pt idx="11">
                  <c:v>219.35208292682927</c:v>
                </c:pt>
                <c:pt idx="12">
                  <c:v>219.35208292682927</c:v>
                </c:pt>
                <c:pt idx="13">
                  <c:v>219.35208292682927</c:v>
                </c:pt>
                <c:pt idx="14">
                  <c:v>219.35208292682927</c:v>
                </c:pt>
                <c:pt idx="15">
                  <c:v>219.35208292682927</c:v>
                </c:pt>
                <c:pt idx="16">
                  <c:v>219.35208292682927</c:v>
                </c:pt>
                <c:pt idx="17">
                  <c:v>219.35208292682927</c:v>
                </c:pt>
                <c:pt idx="18">
                  <c:v>219.35208292682927</c:v>
                </c:pt>
                <c:pt idx="19">
                  <c:v>219.35208292682927</c:v>
                </c:pt>
                <c:pt idx="20">
                  <c:v>219.35208292682927</c:v>
                </c:pt>
                <c:pt idx="21">
                  <c:v>219.35208292682927</c:v>
                </c:pt>
                <c:pt idx="22">
                  <c:v>219.35208292682927</c:v>
                </c:pt>
                <c:pt idx="23">
                  <c:v>219.35208292682927</c:v>
                </c:pt>
                <c:pt idx="24">
                  <c:v>219.35208292682927</c:v>
                </c:pt>
                <c:pt idx="25">
                  <c:v>219.35208292682927</c:v>
                </c:pt>
              </c:numCache>
            </c:numRef>
          </c:val>
          <c:smooth val="0"/>
          <c:extLst>
            <c:ext xmlns:c16="http://schemas.microsoft.com/office/drawing/2014/chart" uri="{C3380CC4-5D6E-409C-BE32-E72D297353CC}">
              <c16:uniqueId val="{00000006-BA44-4DE4-89C0-EC00A6550090}"/>
            </c:ext>
          </c:extLst>
        </c:ser>
        <c:ser>
          <c:idx val="5"/>
          <c:order val="5"/>
          <c:tx>
            <c:strRef>
              <c:f>'Combined Pivots-energy pathway'!$H$3:$H$5</c:f>
              <c:strCache>
                <c:ptCount val="1"/>
                <c:pt idx="0">
                  <c:v>Logistics - PV</c:v>
                </c:pt>
              </c:strCache>
            </c:strRef>
          </c:tx>
          <c:spPr>
            <a:ln w="28575" cap="rnd">
              <a:solidFill>
                <a:schemeClr val="accent6"/>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pathway'!$H$6:$H$31</c:f>
              <c:numCache>
                <c:formatCode>General</c:formatCode>
                <c:ptCount val="26"/>
                <c:pt idx="0">
                  <c:v>293.60658292682928</c:v>
                </c:pt>
                <c:pt idx="1">
                  <c:v>293.60658292682928</c:v>
                </c:pt>
                <c:pt idx="2">
                  <c:v>293.60658292682928</c:v>
                </c:pt>
                <c:pt idx="3">
                  <c:v>293.60658292682928</c:v>
                </c:pt>
                <c:pt idx="4">
                  <c:v>293.60658292682928</c:v>
                </c:pt>
                <c:pt idx="5">
                  <c:v>293.60658292682928</c:v>
                </c:pt>
                <c:pt idx="6">
                  <c:v>293.60658292682928</c:v>
                </c:pt>
                <c:pt idx="7">
                  <c:v>293.60658292682928</c:v>
                </c:pt>
                <c:pt idx="8">
                  <c:v>293.60658292682928</c:v>
                </c:pt>
                <c:pt idx="9">
                  <c:v>293.60658292682928</c:v>
                </c:pt>
                <c:pt idx="10">
                  <c:v>293.60658292682928</c:v>
                </c:pt>
                <c:pt idx="11">
                  <c:v>293.60658292682928</c:v>
                </c:pt>
                <c:pt idx="12">
                  <c:v>293.60658292682928</c:v>
                </c:pt>
                <c:pt idx="13">
                  <c:v>293.60658292682928</c:v>
                </c:pt>
                <c:pt idx="14">
                  <c:v>293.60658292682928</c:v>
                </c:pt>
                <c:pt idx="15">
                  <c:v>293.60658292682928</c:v>
                </c:pt>
                <c:pt idx="16">
                  <c:v>293.60658292682928</c:v>
                </c:pt>
                <c:pt idx="17">
                  <c:v>293.60658292682928</c:v>
                </c:pt>
                <c:pt idx="18">
                  <c:v>293.60658292682928</c:v>
                </c:pt>
                <c:pt idx="19">
                  <c:v>293.60658292682928</c:v>
                </c:pt>
                <c:pt idx="20">
                  <c:v>293.60658292682928</c:v>
                </c:pt>
                <c:pt idx="21">
                  <c:v>293.60658292682928</c:v>
                </c:pt>
                <c:pt idx="22">
                  <c:v>293.60658292682928</c:v>
                </c:pt>
                <c:pt idx="23">
                  <c:v>293.60658292682928</c:v>
                </c:pt>
                <c:pt idx="24">
                  <c:v>293.60658292682928</c:v>
                </c:pt>
                <c:pt idx="25">
                  <c:v>293.60658292682928</c:v>
                </c:pt>
              </c:numCache>
            </c:numRef>
          </c:val>
          <c:smooth val="0"/>
          <c:extLst>
            <c:ext xmlns:c16="http://schemas.microsoft.com/office/drawing/2014/chart" uri="{C3380CC4-5D6E-409C-BE32-E72D297353CC}">
              <c16:uniqueId val="{00000007-BA44-4DE4-89C0-EC00A6550090}"/>
            </c:ext>
          </c:extLst>
        </c:ser>
        <c:ser>
          <c:idx val="6"/>
          <c:order val="6"/>
          <c:tx>
            <c:strRef>
              <c:f>'Combined Pivots-energy pathway'!$I$3:$I$5</c:f>
              <c:strCache>
                <c:ptCount val="1"/>
                <c:pt idx="0">
                  <c:v>Logistics - CRREM 1.5 degree pathway (select for benchmark data)</c:v>
                </c:pt>
              </c:strCache>
            </c:strRef>
          </c:tx>
          <c:spPr>
            <a:ln w="28575" cap="rnd">
              <a:solidFill>
                <a:schemeClr val="accent1">
                  <a:lumMod val="60000"/>
                </a:schemeClr>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pathway'!$I$6:$I$31</c:f>
              <c:numCache>
                <c:formatCode>General</c:formatCode>
                <c:ptCount val="26"/>
                <c:pt idx="0">
                  <c:v>44.987306015227858</c:v>
                </c:pt>
                <c:pt idx="1">
                  <c:v>42.420422447320242</c:v>
                </c:pt>
                <c:pt idx="2">
                  <c:v>39.999999999999929</c:v>
                </c:pt>
                <c:pt idx="3">
                  <c:v>37.717681901611257</c:v>
                </c:pt>
                <c:pt idx="4">
                  <c:v>35.565588200778386</c:v>
                </c:pt>
                <c:pt idx="5">
                  <c:v>33.536288560016501</c:v>
                </c:pt>
                <c:pt idx="6">
                  <c:v>31.622776601683729</c:v>
                </c:pt>
                <c:pt idx="7">
                  <c:v>29.818445717700602</c:v>
                </c:pt>
                <c:pt idx="8">
                  <c:v>28.117066259517394</c:v>
                </c:pt>
                <c:pt idx="9">
                  <c:v>26.512764029575131</c:v>
                </c:pt>
                <c:pt idx="10">
                  <c:v>24.99999999999994</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numCache>
            </c:numRef>
          </c:val>
          <c:smooth val="0"/>
          <c:extLst>
            <c:ext xmlns:c16="http://schemas.microsoft.com/office/drawing/2014/chart" uri="{C3380CC4-5D6E-409C-BE32-E72D297353CC}">
              <c16:uniqueId val="{00000008-BA44-4DE4-89C0-EC00A6550090}"/>
            </c:ext>
          </c:extLst>
        </c:ser>
        <c:dLbls>
          <c:showLegendKey val="0"/>
          <c:showVal val="0"/>
          <c:showCatName val="0"/>
          <c:showSerName val="0"/>
          <c:showPercent val="0"/>
          <c:showBubbleSize val="0"/>
        </c:dLbls>
        <c:smooth val="0"/>
        <c:axId val="1058942432"/>
        <c:axId val="1058942792"/>
      </c:lineChart>
      <c:dateAx>
        <c:axId val="1058942432"/>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Year</a:t>
                </a:r>
              </a:p>
            </c:rich>
          </c:tx>
          <c:layout>
            <c:manualLayout>
              <c:xMode val="edge"/>
              <c:yMode val="edge"/>
              <c:x val="0.348308066195049"/>
              <c:y val="0.91100766827651358"/>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58942792"/>
        <c:crosses val="autoZero"/>
        <c:auto val="0"/>
        <c:lblOffset val="100"/>
        <c:baseTimeUnit val="days"/>
        <c:majorUnit val="5"/>
      </c:dateAx>
      <c:valAx>
        <c:axId val="1058942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b="0" i="0" u="none" strike="noStrike" kern="1200" baseline="0">
                    <a:solidFill>
                      <a:sysClr val="windowText" lastClr="000000">
                        <a:lumMod val="65000"/>
                        <a:lumOff val="35000"/>
                      </a:sysClr>
                    </a:solidFill>
                  </a:rPr>
                  <a:t>EUI (kWh/m2/yr.)</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58942432"/>
        <c:crosses val="autoZero"/>
        <c:crossBetween val="midCat"/>
      </c:valAx>
      <c:spPr>
        <a:noFill/>
        <a:ln>
          <a:noFill/>
        </a:ln>
        <a:effectLst/>
      </c:spPr>
    </c:plotArea>
    <c:legend>
      <c:legendPos val="r"/>
      <c:layout>
        <c:manualLayout>
          <c:xMode val="edge"/>
          <c:yMode val="edge"/>
          <c:x val="0.80519892788678871"/>
          <c:y val="0.11870775124266771"/>
          <c:w val="0.19480106823664015"/>
          <c:h val="0.4790466630760191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V4.xlsx]BTR Pivots!PivotTable3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Energy performance of different retrofit compared to CRREM 1.5 degrees energy pathway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'BTR Pivots'!$C$27:$C$29</c:f>
              <c:strCache>
                <c:ptCount val="1"/>
                <c:pt idx="0">
                  <c:v>BTR - ASHP</c:v>
                </c:pt>
              </c:strCache>
            </c:strRef>
          </c:tx>
          <c:spPr>
            <a:ln w="28575" cap="rnd">
              <a:solidFill>
                <a:schemeClr val="accent1"/>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Pivots'!$C$30:$C$55</c:f>
              <c:numCache>
                <c:formatCode>General</c:formatCode>
                <c:ptCount val="26"/>
                <c:pt idx="0">
                  <c:v>74.751945525291831</c:v>
                </c:pt>
                <c:pt idx="1">
                  <c:v>74.751945525291831</c:v>
                </c:pt>
                <c:pt idx="2">
                  <c:v>74.751945525291831</c:v>
                </c:pt>
                <c:pt idx="3">
                  <c:v>74.751945525291831</c:v>
                </c:pt>
                <c:pt idx="4">
                  <c:v>74.751945525291831</c:v>
                </c:pt>
                <c:pt idx="5">
                  <c:v>74.751945525291831</c:v>
                </c:pt>
                <c:pt idx="6">
                  <c:v>74.751945525291831</c:v>
                </c:pt>
                <c:pt idx="7">
                  <c:v>74.751945525291831</c:v>
                </c:pt>
                <c:pt idx="8">
                  <c:v>74.751945525291831</c:v>
                </c:pt>
                <c:pt idx="9">
                  <c:v>74.751945525291831</c:v>
                </c:pt>
                <c:pt idx="10">
                  <c:v>74.751945525291831</c:v>
                </c:pt>
                <c:pt idx="11">
                  <c:v>74.751945525291831</c:v>
                </c:pt>
                <c:pt idx="12">
                  <c:v>74.751945525291831</c:v>
                </c:pt>
                <c:pt idx="13">
                  <c:v>74.751945525291831</c:v>
                </c:pt>
                <c:pt idx="14">
                  <c:v>74.751945525291831</c:v>
                </c:pt>
                <c:pt idx="15">
                  <c:v>74.751945525291831</c:v>
                </c:pt>
                <c:pt idx="16">
                  <c:v>74.751945525291831</c:v>
                </c:pt>
                <c:pt idx="17">
                  <c:v>74.751945525291831</c:v>
                </c:pt>
                <c:pt idx="18">
                  <c:v>74.751945525291831</c:v>
                </c:pt>
                <c:pt idx="19">
                  <c:v>74.751945525291831</c:v>
                </c:pt>
                <c:pt idx="20">
                  <c:v>74.751945525291831</c:v>
                </c:pt>
                <c:pt idx="21">
                  <c:v>74.751945525291831</c:v>
                </c:pt>
                <c:pt idx="22">
                  <c:v>74.751945525291831</c:v>
                </c:pt>
                <c:pt idx="23">
                  <c:v>74.751945525291831</c:v>
                </c:pt>
                <c:pt idx="24">
                  <c:v>74.751945525291831</c:v>
                </c:pt>
                <c:pt idx="25">
                  <c:v>74.751945525291831</c:v>
                </c:pt>
              </c:numCache>
            </c:numRef>
          </c:val>
          <c:smooth val="0"/>
          <c:extLst>
            <c:ext xmlns:c16="http://schemas.microsoft.com/office/drawing/2014/chart" uri="{C3380CC4-5D6E-409C-BE32-E72D297353CC}">
              <c16:uniqueId val="{00000000-FB4B-425B-900C-0077494CE437}"/>
            </c:ext>
          </c:extLst>
        </c:ser>
        <c:ser>
          <c:idx val="1"/>
          <c:order val="1"/>
          <c:tx>
            <c:strRef>
              <c:f>'BTR Pivots'!$D$27:$D$29</c:f>
              <c:strCache>
                <c:ptCount val="1"/>
                <c:pt idx="0">
                  <c:v>BTR - Baseline</c:v>
                </c:pt>
              </c:strCache>
            </c:strRef>
          </c:tx>
          <c:spPr>
            <a:ln w="28575" cap="rnd">
              <a:solidFill>
                <a:schemeClr val="accent2"/>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Pivots'!$D$30:$D$55</c:f>
              <c:numCache>
                <c:formatCode>General</c:formatCode>
                <c:ptCount val="26"/>
                <c:pt idx="0">
                  <c:v>545.13618677042803</c:v>
                </c:pt>
                <c:pt idx="1">
                  <c:v>545.13618677042803</c:v>
                </c:pt>
                <c:pt idx="2">
                  <c:v>545.13618677042803</c:v>
                </c:pt>
                <c:pt idx="3">
                  <c:v>545.13618677042803</c:v>
                </c:pt>
                <c:pt idx="4">
                  <c:v>545.13618677042803</c:v>
                </c:pt>
                <c:pt idx="5">
                  <c:v>545.13618677042803</c:v>
                </c:pt>
                <c:pt idx="6">
                  <c:v>545.13618677042803</c:v>
                </c:pt>
                <c:pt idx="7">
                  <c:v>545.13618677042803</c:v>
                </c:pt>
                <c:pt idx="8">
                  <c:v>545.13618677042803</c:v>
                </c:pt>
                <c:pt idx="9">
                  <c:v>545.13618677042803</c:v>
                </c:pt>
                <c:pt idx="10">
                  <c:v>545.13618677042803</c:v>
                </c:pt>
                <c:pt idx="11">
                  <c:v>545.13618677042803</c:v>
                </c:pt>
                <c:pt idx="12">
                  <c:v>545.13618677042803</c:v>
                </c:pt>
                <c:pt idx="13">
                  <c:v>545.13618677042803</c:v>
                </c:pt>
                <c:pt idx="14">
                  <c:v>545.13618677042803</c:v>
                </c:pt>
                <c:pt idx="15">
                  <c:v>545.13618677042803</c:v>
                </c:pt>
                <c:pt idx="16">
                  <c:v>545.13618677042803</c:v>
                </c:pt>
                <c:pt idx="17">
                  <c:v>545.13618677042803</c:v>
                </c:pt>
                <c:pt idx="18">
                  <c:v>545.13618677042803</c:v>
                </c:pt>
                <c:pt idx="19">
                  <c:v>545.13618677042803</c:v>
                </c:pt>
                <c:pt idx="20">
                  <c:v>545.13618677042803</c:v>
                </c:pt>
                <c:pt idx="21">
                  <c:v>545.13618677042803</c:v>
                </c:pt>
                <c:pt idx="22">
                  <c:v>545.13618677042803</c:v>
                </c:pt>
                <c:pt idx="23">
                  <c:v>545.13618677042803</c:v>
                </c:pt>
                <c:pt idx="24">
                  <c:v>545.13618677042803</c:v>
                </c:pt>
                <c:pt idx="25">
                  <c:v>545.13618677042803</c:v>
                </c:pt>
              </c:numCache>
            </c:numRef>
          </c:val>
          <c:smooth val="0"/>
          <c:extLst>
            <c:ext xmlns:c16="http://schemas.microsoft.com/office/drawing/2014/chart" uri="{C3380CC4-5D6E-409C-BE32-E72D297353CC}">
              <c16:uniqueId val="{00000007-0307-46D3-83C7-8ADEEC5725E6}"/>
            </c:ext>
          </c:extLst>
        </c:ser>
        <c:ser>
          <c:idx val="2"/>
          <c:order val="2"/>
          <c:tx>
            <c:strRef>
              <c:f>'BTR Pivots'!$E$27:$E$29</c:f>
              <c:strCache>
                <c:ptCount val="1"/>
                <c:pt idx="0">
                  <c:v>BTR - CRREM 1.5 degree pathway (select for benchmark data)</c:v>
                </c:pt>
              </c:strCache>
            </c:strRef>
          </c:tx>
          <c:spPr>
            <a:ln w="28575" cap="rnd">
              <a:solidFill>
                <a:schemeClr val="accent3"/>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Pivots'!$E$30:$E$55</c:f>
              <c:numCache>
                <c:formatCode>General</c:formatCode>
                <c:ptCount val="26"/>
                <c:pt idx="0">
                  <c:v>96.118614124252687</c:v>
                </c:pt>
                <c:pt idx="1">
                  <c:v>89.6400105533193</c:v>
                </c:pt>
                <c:pt idx="2">
                  <c:v>83.598078948702977</c:v>
                </c:pt>
                <c:pt idx="3">
                  <c:v>77.963386670471493</c:v>
                </c:pt>
                <c:pt idx="4">
                  <c:v>72.708484902615766</c:v>
                </c:pt>
                <c:pt idx="5">
                  <c:v>67.807774939004361</c:v>
                </c:pt>
                <c:pt idx="6">
                  <c:v>63.237383481955277</c:v>
                </c:pt>
                <c:pt idx="7">
                  <c:v>58.975046345955043</c:v>
                </c:pt>
                <c:pt idx="8">
                  <c:v>55.000000000000057</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numCache>
            </c:numRef>
          </c:val>
          <c:smooth val="0"/>
          <c:extLst>
            <c:ext xmlns:c16="http://schemas.microsoft.com/office/drawing/2014/chart" uri="{C3380CC4-5D6E-409C-BE32-E72D297353CC}">
              <c16:uniqueId val="{00000008-0307-46D3-83C7-8ADEEC5725E6}"/>
            </c:ext>
          </c:extLst>
        </c:ser>
        <c:ser>
          <c:idx val="3"/>
          <c:order val="3"/>
          <c:tx>
            <c:strRef>
              <c:f>'BTR Pivots'!$F$27:$F$29</c:f>
              <c:strCache>
                <c:ptCount val="1"/>
                <c:pt idx="0">
                  <c:v>BTR - Fabric</c:v>
                </c:pt>
              </c:strCache>
            </c:strRef>
          </c:tx>
          <c:spPr>
            <a:ln w="28575" cap="rnd">
              <a:solidFill>
                <a:schemeClr val="accent4"/>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Pivots'!$F$30:$F$55</c:f>
              <c:numCache>
                <c:formatCode>General</c:formatCode>
                <c:ptCount val="26"/>
                <c:pt idx="0">
                  <c:v>434.63521400778211</c:v>
                </c:pt>
                <c:pt idx="1">
                  <c:v>434.63521400778211</c:v>
                </c:pt>
                <c:pt idx="2">
                  <c:v>434.63521400778211</c:v>
                </c:pt>
                <c:pt idx="3">
                  <c:v>434.63521400778211</c:v>
                </c:pt>
                <c:pt idx="4">
                  <c:v>434.63521400778211</c:v>
                </c:pt>
                <c:pt idx="5">
                  <c:v>434.63521400778211</c:v>
                </c:pt>
                <c:pt idx="6">
                  <c:v>434.63521400778211</c:v>
                </c:pt>
                <c:pt idx="7">
                  <c:v>434.63521400778211</c:v>
                </c:pt>
                <c:pt idx="8">
                  <c:v>434.63521400778211</c:v>
                </c:pt>
                <c:pt idx="9">
                  <c:v>434.63521400778211</c:v>
                </c:pt>
                <c:pt idx="10">
                  <c:v>434.63521400778211</c:v>
                </c:pt>
                <c:pt idx="11">
                  <c:v>434.63521400778211</c:v>
                </c:pt>
                <c:pt idx="12">
                  <c:v>434.63521400778211</c:v>
                </c:pt>
                <c:pt idx="13">
                  <c:v>434.63521400778211</c:v>
                </c:pt>
                <c:pt idx="14">
                  <c:v>434.63521400778211</c:v>
                </c:pt>
                <c:pt idx="15">
                  <c:v>434.63521400778211</c:v>
                </c:pt>
                <c:pt idx="16">
                  <c:v>434.63521400778211</c:v>
                </c:pt>
                <c:pt idx="17">
                  <c:v>434.63521400778211</c:v>
                </c:pt>
                <c:pt idx="18">
                  <c:v>434.63521400778211</c:v>
                </c:pt>
                <c:pt idx="19">
                  <c:v>434.63521400778211</c:v>
                </c:pt>
                <c:pt idx="20">
                  <c:v>434.63521400778211</c:v>
                </c:pt>
                <c:pt idx="21">
                  <c:v>434.63521400778211</c:v>
                </c:pt>
                <c:pt idx="22">
                  <c:v>434.63521400778211</c:v>
                </c:pt>
                <c:pt idx="23">
                  <c:v>434.63521400778211</c:v>
                </c:pt>
                <c:pt idx="24">
                  <c:v>434.63521400778211</c:v>
                </c:pt>
                <c:pt idx="25">
                  <c:v>434.63521400778211</c:v>
                </c:pt>
              </c:numCache>
            </c:numRef>
          </c:val>
          <c:smooth val="0"/>
          <c:extLst>
            <c:ext xmlns:c16="http://schemas.microsoft.com/office/drawing/2014/chart" uri="{C3380CC4-5D6E-409C-BE32-E72D297353CC}">
              <c16:uniqueId val="{00000009-0307-46D3-83C7-8ADEEC5725E6}"/>
            </c:ext>
          </c:extLst>
        </c:ser>
        <c:ser>
          <c:idx val="4"/>
          <c:order val="4"/>
          <c:tx>
            <c:strRef>
              <c:f>'BTR Pivots'!$G$27:$G$29</c:f>
              <c:strCache>
                <c:ptCount val="1"/>
                <c:pt idx="0">
                  <c:v>BTR - Lighting</c:v>
                </c:pt>
              </c:strCache>
            </c:strRef>
          </c:tx>
          <c:spPr>
            <a:ln w="28575" cap="rnd">
              <a:solidFill>
                <a:schemeClr val="accent5"/>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Pivots'!$G$30:$G$55</c:f>
              <c:numCache>
                <c:formatCode>General</c:formatCode>
                <c:ptCount val="26"/>
                <c:pt idx="0">
                  <c:v>543.45817120622564</c:v>
                </c:pt>
                <c:pt idx="1">
                  <c:v>543.45817120622564</c:v>
                </c:pt>
                <c:pt idx="2">
                  <c:v>543.45817120622564</c:v>
                </c:pt>
                <c:pt idx="3">
                  <c:v>543.45817120622564</c:v>
                </c:pt>
                <c:pt idx="4">
                  <c:v>543.45817120622564</c:v>
                </c:pt>
                <c:pt idx="5">
                  <c:v>543.45817120622564</c:v>
                </c:pt>
                <c:pt idx="6">
                  <c:v>543.45817120622564</c:v>
                </c:pt>
                <c:pt idx="7">
                  <c:v>543.45817120622564</c:v>
                </c:pt>
                <c:pt idx="8">
                  <c:v>543.45817120622564</c:v>
                </c:pt>
                <c:pt idx="9">
                  <c:v>543.45817120622564</c:v>
                </c:pt>
                <c:pt idx="10">
                  <c:v>543.45817120622564</c:v>
                </c:pt>
                <c:pt idx="11">
                  <c:v>543.45817120622564</c:v>
                </c:pt>
                <c:pt idx="12">
                  <c:v>543.45817120622564</c:v>
                </c:pt>
                <c:pt idx="13">
                  <c:v>543.45817120622564</c:v>
                </c:pt>
                <c:pt idx="14">
                  <c:v>543.45817120622564</c:v>
                </c:pt>
                <c:pt idx="15">
                  <c:v>543.45817120622564</c:v>
                </c:pt>
                <c:pt idx="16">
                  <c:v>543.45817120622564</c:v>
                </c:pt>
                <c:pt idx="17">
                  <c:v>543.45817120622564</c:v>
                </c:pt>
                <c:pt idx="18">
                  <c:v>543.45817120622564</c:v>
                </c:pt>
                <c:pt idx="19">
                  <c:v>543.45817120622564</c:v>
                </c:pt>
                <c:pt idx="20">
                  <c:v>543.45817120622564</c:v>
                </c:pt>
                <c:pt idx="21">
                  <c:v>543.45817120622564</c:v>
                </c:pt>
                <c:pt idx="22">
                  <c:v>543.45817120622564</c:v>
                </c:pt>
                <c:pt idx="23">
                  <c:v>543.45817120622564</c:v>
                </c:pt>
                <c:pt idx="24">
                  <c:v>543.45817120622564</c:v>
                </c:pt>
                <c:pt idx="25">
                  <c:v>543.45817120622564</c:v>
                </c:pt>
              </c:numCache>
            </c:numRef>
          </c:val>
          <c:smooth val="0"/>
          <c:extLst>
            <c:ext xmlns:c16="http://schemas.microsoft.com/office/drawing/2014/chart" uri="{C3380CC4-5D6E-409C-BE32-E72D297353CC}">
              <c16:uniqueId val="{0000000A-0307-46D3-83C7-8ADEEC5725E6}"/>
            </c:ext>
          </c:extLst>
        </c:ser>
        <c:ser>
          <c:idx val="5"/>
          <c:order val="5"/>
          <c:tx>
            <c:strRef>
              <c:f>'BTR Pivots'!$H$27:$H$29</c:f>
              <c:strCache>
                <c:ptCount val="1"/>
                <c:pt idx="0">
                  <c:v>BTR - MVHR</c:v>
                </c:pt>
              </c:strCache>
            </c:strRef>
          </c:tx>
          <c:spPr>
            <a:ln w="28575" cap="rnd">
              <a:solidFill>
                <a:schemeClr val="accent6"/>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Pivots'!$H$30:$H$55</c:f>
              <c:numCache>
                <c:formatCode>General</c:formatCode>
                <c:ptCount val="26"/>
                <c:pt idx="0">
                  <c:v>525.30642023346309</c:v>
                </c:pt>
                <c:pt idx="1">
                  <c:v>525.30642023346309</c:v>
                </c:pt>
                <c:pt idx="2">
                  <c:v>525.30642023346309</c:v>
                </c:pt>
                <c:pt idx="3">
                  <c:v>525.30642023346309</c:v>
                </c:pt>
                <c:pt idx="4">
                  <c:v>525.30642023346309</c:v>
                </c:pt>
                <c:pt idx="5">
                  <c:v>525.30642023346309</c:v>
                </c:pt>
                <c:pt idx="6">
                  <c:v>525.30642023346309</c:v>
                </c:pt>
                <c:pt idx="7">
                  <c:v>525.30642023346309</c:v>
                </c:pt>
                <c:pt idx="8">
                  <c:v>525.30642023346309</c:v>
                </c:pt>
                <c:pt idx="9">
                  <c:v>525.30642023346309</c:v>
                </c:pt>
                <c:pt idx="10">
                  <c:v>525.30642023346309</c:v>
                </c:pt>
                <c:pt idx="11">
                  <c:v>525.30642023346309</c:v>
                </c:pt>
                <c:pt idx="12">
                  <c:v>525.30642023346309</c:v>
                </c:pt>
                <c:pt idx="13">
                  <c:v>525.30642023346309</c:v>
                </c:pt>
                <c:pt idx="14">
                  <c:v>525.30642023346309</c:v>
                </c:pt>
                <c:pt idx="15">
                  <c:v>525.30642023346309</c:v>
                </c:pt>
                <c:pt idx="16">
                  <c:v>525.30642023346309</c:v>
                </c:pt>
                <c:pt idx="17">
                  <c:v>525.30642023346309</c:v>
                </c:pt>
                <c:pt idx="18">
                  <c:v>525.30642023346309</c:v>
                </c:pt>
                <c:pt idx="19">
                  <c:v>525.30642023346309</c:v>
                </c:pt>
                <c:pt idx="20">
                  <c:v>525.30642023346309</c:v>
                </c:pt>
                <c:pt idx="21">
                  <c:v>525.30642023346309</c:v>
                </c:pt>
                <c:pt idx="22">
                  <c:v>525.30642023346309</c:v>
                </c:pt>
                <c:pt idx="23">
                  <c:v>525.30642023346309</c:v>
                </c:pt>
                <c:pt idx="24">
                  <c:v>525.30642023346309</c:v>
                </c:pt>
                <c:pt idx="25">
                  <c:v>525.30642023346309</c:v>
                </c:pt>
              </c:numCache>
            </c:numRef>
          </c:val>
          <c:smooth val="0"/>
          <c:extLst>
            <c:ext xmlns:c16="http://schemas.microsoft.com/office/drawing/2014/chart" uri="{C3380CC4-5D6E-409C-BE32-E72D297353CC}">
              <c16:uniqueId val="{0000000B-0307-46D3-83C7-8ADEEC5725E6}"/>
            </c:ext>
          </c:extLst>
        </c:ser>
        <c:ser>
          <c:idx val="6"/>
          <c:order val="6"/>
          <c:tx>
            <c:strRef>
              <c:f>'BTR Pivots'!$I$27:$I$29</c:f>
              <c:strCache>
                <c:ptCount val="1"/>
                <c:pt idx="0">
                  <c:v>BTR - Package 1</c:v>
                </c:pt>
              </c:strCache>
            </c:strRef>
          </c:tx>
          <c:spPr>
            <a:ln w="28575" cap="rnd">
              <a:solidFill>
                <a:schemeClr val="accent1">
                  <a:lumMod val="60000"/>
                </a:schemeClr>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Pivots'!$I$30:$I$55</c:f>
              <c:numCache>
                <c:formatCode>General</c:formatCode>
                <c:ptCount val="26"/>
                <c:pt idx="0">
                  <c:v>62.247081712062254</c:v>
                </c:pt>
                <c:pt idx="1">
                  <c:v>62.247081712062254</c:v>
                </c:pt>
                <c:pt idx="2">
                  <c:v>62.247081712062254</c:v>
                </c:pt>
                <c:pt idx="3">
                  <c:v>62.247081712062254</c:v>
                </c:pt>
                <c:pt idx="4">
                  <c:v>62.247081712062254</c:v>
                </c:pt>
                <c:pt idx="5">
                  <c:v>62.247081712062254</c:v>
                </c:pt>
                <c:pt idx="6">
                  <c:v>62.247081712062254</c:v>
                </c:pt>
                <c:pt idx="7">
                  <c:v>62.247081712062254</c:v>
                </c:pt>
                <c:pt idx="8">
                  <c:v>62.247081712062254</c:v>
                </c:pt>
                <c:pt idx="9">
                  <c:v>62.247081712062254</c:v>
                </c:pt>
                <c:pt idx="10">
                  <c:v>62.247081712062254</c:v>
                </c:pt>
                <c:pt idx="11">
                  <c:v>62.247081712062254</c:v>
                </c:pt>
                <c:pt idx="12">
                  <c:v>62.247081712062254</c:v>
                </c:pt>
                <c:pt idx="13">
                  <c:v>62.247081712062254</c:v>
                </c:pt>
                <c:pt idx="14">
                  <c:v>62.247081712062254</c:v>
                </c:pt>
                <c:pt idx="15">
                  <c:v>62.247081712062254</c:v>
                </c:pt>
                <c:pt idx="16">
                  <c:v>62.247081712062254</c:v>
                </c:pt>
                <c:pt idx="17">
                  <c:v>62.247081712062254</c:v>
                </c:pt>
                <c:pt idx="18">
                  <c:v>62.247081712062254</c:v>
                </c:pt>
                <c:pt idx="19">
                  <c:v>62.247081712062254</c:v>
                </c:pt>
                <c:pt idx="20">
                  <c:v>62.247081712062254</c:v>
                </c:pt>
                <c:pt idx="21">
                  <c:v>62.247081712062254</c:v>
                </c:pt>
                <c:pt idx="22">
                  <c:v>62.247081712062254</c:v>
                </c:pt>
                <c:pt idx="23">
                  <c:v>62.247081712062254</c:v>
                </c:pt>
                <c:pt idx="24">
                  <c:v>62.247081712062254</c:v>
                </c:pt>
                <c:pt idx="25">
                  <c:v>62.247081712062254</c:v>
                </c:pt>
              </c:numCache>
            </c:numRef>
          </c:val>
          <c:smooth val="0"/>
          <c:extLst>
            <c:ext xmlns:c16="http://schemas.microsoft.com/office/drawing/2014/chart" uri="{C3380CC4-5D6E-409C-BE32-E72D297353CC}">
              <c16:uniqueId val="{0000000C-0307-46D3-83C7-8ADEEC5725E6}"/>
            </c:ext>
          </c:extLst>
        </c:ser>
        <c:ser>
          <c:idx val="7"/>
          <c:order val="7"/>
          <c:tx>
            <c:strRef>
              <c:f>'BTR Pivots'!$J$27:$J$29</c:f>
              <c:strCache>
                <c:ptCount val="1"/>
                <c:pt idx="0">
                  <c:v>BTR - WWHR</c:v>
                </c:pt>
              </c:strCache>
            </c:strRef>
          </c:tx>
          <c:spPr>
            <a:ln w="28575" cap="rnd">
              <a:solidFill>
                <a:schemeClr val="accent2">
                  <a:lumMod val="60000"/>
                </a:schemeClr>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Pivots'!$J$30:$J$55</c:f>
              <c:numCache>
                <c:formatCode>General</c:formatCode>
                <c:ptCount val="26"/>
                <c:pt idx="0">
                  <c:v>515.77821011673154</c:v>
                </c:pt>
                <c:pt idx="1">
                  <c:v>515.77821011673154</c:v>
                </c:pt>
                <c:pt idx="2">
                  <c:v>515.77821011673154</c:v>
                </c:pt>
                <c:pt idx="3">
                  <c:v>515.77821011673154</c:v>
                </c:pt>
                <c:pt idx="4">
                  <c:v>515.77821011673154</c:v>
                </c:pt>
                <c:pt idx="5">
                  <c:v>515.77821011673154</c:v>
                </c:pt>
                <c:pt idx="6">
                  <c:v>515.77821011673154</c:v>
                </c:pt>
                <c:pt idx="7">
                  <c:v>515.77821011673154</c:v>
                </c:pt>
                <c:pt idx="8">
                  <c:v>515.77821011673154</c:v>
                </c:pt>
                <c:pt idx="9">
                  <c:v>515.77821011673154</c:v>
                </c:pt>
                <c:pt idx="10">
                  <c:v>515.77821011673154</c:v>
                </c:pt>
                <c:pt idx="11">
                  <c:v>515.77821011673154</c:v>
                </c:pt>
                <c:pt idx="12">
                  <c:v>515.77821011673154</c:v>
                </c:pt>
                <c:pt idx="13">
                  <c:v>515.77821011673154</c:v>
                </c:pt>
                <c:pt idx="14">
                  <c:v>515.77821011673154</c:v>
                </c:pt>
                <c:pt idx="15">
                  <c:v>515.77821011673154</c:v>
                </c:pt>
                <c:pt idx="16">
                  <c:v>515.77821011673154</c:v>
                </c:pt>
                <c:pt idx="17">
                  <c:v>515.77821011673154</c:v>
                </c:pt>
                <c:pt idx="18">
                  <c:v>515.77821011673154</c:v>
                </c:pt>
                <c:pt idx="19">
                  <c:v>515.77821011673154</c:v>
                </c:pt>
                <c:pt idx="20">
                  <c:v>515.77821011673154</c:v>
                </c:pt>
                <c:pt idx="21">
                  <c:v>515.77821011673154</c:v>
                </c:pt>
                <c:pt idx="22">
                  <c:v>515.77821011673154</c:v>
                </c:pt>
                <c:pt idx="23">
                  <c:v>515.77821011673154</c:v>
                </c:pt>
                <c:pt idx="24">
                  <c:v>515.77821011673154</c:v>
                </c:pt>
                <c:pt idx="25">
                  <c:v>515.77821011673154</c:v>
                </c:pt>
              </c:numCache>
            </c:numRef>
          </c:val>
          <c:smooth val="0"/>
          <c:extLst>
            <c:ext xmlns:c16="http://schemas.microsoft.com/office/drawing/2014/chart" uri="{C3380CC4-5D6E-409C-BE32-E72D297353CC}">
              <c16:uniqueId val="{0000000D-0307-46D3-83C7-8ADEEC5725E6}"/>
            </c:ext>
          </c:extLst>
        </c:ser>
        <c:dLbls>
          <c:showLegendKey val="0"/>
          <c:showVal val="0"/>
          <c:showCatName val="0"/>
          <c:showSerName val="0"/>
          <c:showPercent val="0"/>
          <c:showBubbleSize val="0"/>
        </c:dLbls>
        <c:smooth val="0"/>
        <c:axId val="997191248"/>
        <c:axId val="907623912"/>
      </c:lineChart>
      <c:catAx>
        <c:axId val="9971912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23912"/>
        <c:crosses val="autoZero"/>
        <c:auto val="1"/>
        <c:lblAlgn val="ctr"/>
        <c:lblOffset val="100"/>
        <c:tickLblSkip val="5"/>
        <c:noMultiLvlLbl val="0"/>
      </c:catAx>
      <c:valAx>
        <c:axId val="907623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EUI (kWh/m2/yr)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71912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V4.xlsx]BTR Pivots!PivotTable4</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Projected carbon emissions to 2050 in comparison to CRREM 1.5 degrees carbon pathway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'BTR Pivots'!$C$61:$C$63</c:f>
              <c:strCache>
                <c:ptCount val="1"/>
                <c:pt idx="0">
                  <c:v>BTR - ASHP</c:v>
                </c:pt>
              </c:strCache>
            </c:strRef>
          </c:tx>
          <c:spPr>
            <a:ln w="28575" cap="rnd">
              <a:solidFill>
                <a:schemeClr val="accent1"/>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Pivots'!$C$64:$C$89</c:f>
              <c:numCache>
                <c:formatCode>General</c:formatCode>
                <c:ptCount val="26"/>
                <c:pt idx="0">
                  <c:v>10.480079842096458</c:v>
                </c:pt>
                <c:pt idx="1">
                  <c:v>9.1549293809016348</c:v>
                </c:pt>
                <c:pt idx="2">
                  <c:v>7.8297789197068104</c:v>
                </c:pt>
                <c:pt idx="3">
                  <c:v>6.5046284585119851</c:v>
                </c:pt>
                <c:pt idx="4">
                  <c:v>5.1794779973171607</c:v>
                </c:pt>
                <c:pt idx="5">
                  <c:v>3.8543275361223381</c:v>
                </c:pt>
                <c:pt idx="6">
                  <c:v>3.0523605425642377</c:v>
                </c:pt>
                <c:pt idx="7">
                  <c:v>2.6382171816802971</c:v>
                </c:pt>
                <c:pt idx="8">
                  <c:v>2.2911068330313591</c:v>
                </c:pt>
                <c:pt idx="9">
                  <c:v>2.07990034292804</c:v>
                </c:pt>
                <c:pt idx="10">
                  <c:v>1.8554684508928976</c:v>
                </c:pt>
                <c:pt idx="11">
                  <c:v>1.5348885279455071</c:v>
                </c:pt>
                <c:pt idx="12">
                  <c:v>1.3652256779147509</c:v>
                </c:pt>
                <c:pt idx="13">
                  <c:v>1.3335681481839625</c:v>
                </c:pt>
                <c:pt idx="14">
                  <c:v>1.2626705838804138</c:v>
                </c:pt>
                <c:pt idx="15">
                  <c:v>1.1441812773289719</c:v>
                </c:pt>
                <c:pt idx="16">
                  <c:v>0.9498288172274193</c:v>
                </c:pt>
                <c:pt idx="17">
                  <c:v>0.90140197302015557</c:v>
                </c:pt>
                <c:pt idx="18">
                  <c:v>0.88299840554850184</c:v>
                </c:pt>
                <c:pt idx="19">
                  <c:v>0.82992921128981156</c:v>
                </c:pt>
                <c:pt idx="20">
                  <c:v>0.70480238538262419</c:v>
                </c:pt>
                <c:pt idx="21">
                  <c:v>0.63990137547912784</c:v>
                </c:pt>
                <c:pt idx="22">
                  <c:v>0.59001595124489725</c:v>
                </c:pt>
                <c:pt idx="23">
                  <c:v>0.55998644843996248</c:v>
                </c:pt>
                <c:pt idx="24">
                  <c:v>0.52109033526596549</c:v>
                </c:pt>
                <c:pt idx="25">
                  <c:v>0.51214416390009954</c:v>
                </c:pt>
              </c:numCache>
            </c:numRef>
          </c:val>
          <c:smooth val="0"/>
          <c:extLst>
            <c:ext xmlns:c16="http://schemas.microsoft.com/office/drawing/2014/chart" uri="{C3380CC4-5D6E-409C-BE32-E72D297353CC}">
              <c16:uniqueId val="{00000000-E7DA-408E-85C4-3CC906E1B6FE}"/>
            </c:ext>
          </c:extLst>
        </c:ser>
        <c:ser>
          <c:idx val="1"/>
          <c:order val="1"/>
          <c:tx>
            <c:strRef>
              <c:f>'BTR Pivots'!$D$61:$D$63</c:f>
              <c:strCache>
                <c:ptCount val="1"/>
                <c:pt idx="0">
                  <c:v>BTR - Baseline</c:v>
                </c:pt>
              </c:strCache>
            </c:strRef>
          </c:tx>
          <c:spPr>
            <a:ln w="28575" cap="rnd">
              <a:solidFill>
                <a:schemeClr val="accent2"/>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Pivots'!$D$64:$D$89</c:f>
              <c:numCache>
                <c:formatCode>General</c:formatCode>
                <c:ptCount val="26"/>
                <c:pt idx="0">
                  <c:v>98.861694666022331</c:v>
                </c:pt>
                <c:pt idx="1">
                  <c:v>98.455070319936382</c:v>
                </c:pt>
                <c:pt idx="2">
                  <c:v>98.048445973850448</c:v>
                </c:pt>
                <c:pt idx="3">
                  <c:v>97.641821627764514</c:v>
                </c:pt>
                <c:pt idx="4">
                  <c:v>97.235197281678566</c:v>
                </c:pt>
                <c:pt idx="5">
                  <c:v>96.828572935592632</c:v>
                </c:pt>
                <c:pt idx="6">
                  <c:v>96.582488197378041</c:v>
                </c:pt>
                <c:pt idx="7">
                  <c:v>96.455407704832751</c:v>
                </c:pt>
                <c:pt idx="8">
                  <c:v>96.348896389572914</c:v>
                </c:pt>
                <c:pt idx="9">
                  <c:v>96.284087370942729</c:v>
                </c:pt>
                <c:pt idx="10">
                  <c:v>96.215220118497044</c:v>
                </c:pt>
                <c:pt idx="11">
                  <c:v>96.116849702944975</c:v>
                </c:pt>
                <c:pt idx="12">
                  <c:v>96.064788410684898</c:v>
                </c:pt>
                <c:pt idx="13">
                  <c:v>96.055074251649799</c:v>
                </c:pt>
                <c:pt idx="14">
                  <c:v>96.033319230942169</c:v>
                </c:pt>
                <c:pt idx="15">
                  <c:v>95.996960614916631</c:v>
                </c:pt>
                <c:pt idx="16">
                  <c:v>95.93732327990206</c:v>
                </c:pt>
                <c:pt idx="17">
                  <c:v>95.922463432333487</c:v>
                </c:pt>
                <c:pt idx="18">
                  <c:v>95.916816270891857</c:v>
                </c:pt>
                <c:pt idx="19">
                  <c:v>95.90053191145897</c:v>
                </c:pt>
                <c:pt idx="20">
                  <c:v>95.862136562966668</c:v>
                </c:pt>
                <c:pt idx="21">
                  <c:v>95.842221593697047</c:v>
                </c:pt>
                <c:pt idx="22">
                  <c:v>95.826914178726085</c:v>
                </c:pt>
                <c:pt idx="23">
                  <c:v>95.81769958212071</c:v>
                </c:pt>
                <c:pt idx="24">
                  <c:v>95.805764253229526</c:v>
                </c:pt>
                <c:pt idx="25">
                  <c:v>95.803019107536159</c:v>
                </c:pt>
              </c:numCache>
            </c:numRef>
          </c:val>
          <c:smooth val="0"/>
          <c:extLst>
            <c:ext xmlns:c16="http://schemas.microsoft.com/office/drawing/2014/chart" uri="{C3380CC4-5D6E-409C-BE32-E72D297353CC}">
              <c16:uniqueId val="{00000007-60BC-4C45-B5A6-3E4BDB9E3E28}"/>
            </c:ext>
          </c:extLst>
        </c:ser>
        <c:ser>
          <c:idx val="2"/>
          <c:order val="2"/>
          <c:tx>
            <c:strRef>
              <c:f>'BTR Pivots'!$E$61:$E$63</c:f>
              <c:strCache>
                <c:ptCount val="1"/>
                <c:pt idx="0">
                  <c:v>BTR - CRREM 1.5 degree pathway (select for benchmark data)</c:v>
                </c:pt>
              </c:strCache>
            </c:strRef>
          </c:tx>
          <c:spPr>
            <a:ln w="28575" cap="rnd">
              <a:solidFill>
                <a:schemeClr val="accent3"/>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Pivots'!$E$64:$E$89</c:f>
              <c:numCache>
                <c:formatCode>General</c:formatCode>
                <c:ptCount val="26"/>
                <c:pt idx="0">
                  <c:v>16.043365160649664</c:v>
                </c:pt>
                <c:pt idx="1">
                  <c:v>14.42537449953439</c:v>
                </c:pt>
                <c:pt idx="2">
                  <c:v>12.900965430635386</c:v>
                </c:pt>
                <c:pt idx="3">
                  <c:v>11.468588675090645</c:v>
                </c:pt>
                <c:pt idx="4">
                  <c:v>10.08174289728221</c:v>
                </c:pt>
                <c:pt idx="5">
                  <c:v>8.9113478740801888</c:v>
                </c:pt>
                <c:pt idx="6">
                  <c:v>7.7745368643668957</c:v>
                </c:pt>
                <c:pt idx="7">
                  <c:v>6.7129545995337772</c:v>
                </c:pt>
                <c:pt idx="8">
                  <c:v>5.7230930045941255</c:v>
                </c:pt>
                <c:pt idx="9">
                  <c:v>4.8045901663097768</c:v>
                </c:pt>
                <c:pt idx="10">
                  <c:v>3.9430875201302671</c:v>
                </c:pt>
                <c:pt idx="11">
                  <c:v>3.1521563150965428</c:v>
                </c:pt>
                <c:pt idx="12">
                  <c:v>2.4817379550110878</c:v>
                </c:pt>
                <c:pt idx="13">
                  <c:v>1.9460153964460842</c:v>
                </c:pt>
                <c:pt idx="14">
                  <c:v>1.5177981029726253</c:v>
                </c:pt>
                <c:pt idx="15">
                  <c:v>1.2796747673349744</c:v>
                </c:pt>
                <c:pt idx="16">
                  <c:v>1.0999906674018196</c:v>
                </c:pt>
                <c:pt idx="17">
                  <c:v>0.94295541984082432</c:v>
                </c:pt>
                <c:pt idx="18">
                  <c:v>0.80693755086491503</c:v>
                </c:pt>
                <c:pt idx="19">
                  <c:v>0.68047673472634129</c:v>
                </c:pt>
                <c:pt idx="20">
                  <c:v>0.58960978122395835</c:v>
                </c:pt>
                <c:pt idx="21">
                  <c:v>0.50299290115258666</c:v>
                </c:pt>
                <c:pt idx="22">
                  <c:v>0.42674767580363876</c:v>
                </c:pt>
                <c:pt idx="23">
                  <c:v>0.35708968971599259</c:v>
                </c:pt>
                <c:pt idx="24">
                  <c:v>0.29109686893459813</c:v>
                </c:pt>
              </c:numCache>
            </c:numRef>
          </c:val>
          <c:smooth val="0"/>
          <c:extLst>
            <c:ext xmlns:c16="http://schemas.microsoft.com/office/drawing/2014/chart" uri="{C3380CC4-5D6E-409C-BE32-E72D297353CC}">
              <c16:uniqueId val="{00000008-60BC-4C45-B5A6-3E4BDB9E3E28}"/>
            </c:ext>
          </c:extLst>
        </c:ser>
        <c:ser>
          <c:idx val="3"/>
          <c:order val="3"/>
          <c:tx>
            <c:strRef>
              <c:f>'BTR Pivots'!$F$61:$F$63</c:f>
              <c:strCache>
                <c:ptCount val="1"/>
                <c:pt idx="0">
                  <c:v>BTR - Fabric</c:v>
                </c:pt>
              </c:strCache>
            </c:strRef>
          </c:tx>
          <c:spPr>
            <a:ln w="28575" cap="rnd">
              <a:solidFill>
                <a:schemeClr val="accent4"/>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Pivots'!$F$64:$F$89</c:f>
              <c:numCache>
                <c:formatCode>General</c:formatCode>
                <c:ptCount val="26"/>
                <c:pt idx="0">
                  <c:v>78.622336494816125</c:v>
                </c:pt>
                <c:pt idx="1">
                  <c:v>78.215712148730177</c:v>
                </c:pt>
                <c:pt idx="2">
                  <c:v>77.809087802644243</c:v>
                </c:pt>
                <c:pt idx="3">
                  <c:v>77.402463456558309</c:v>
                </c:pt>
                <c:pt idx="4">
                  <c:v>76.99583911047236</c:v>
                </c:pt>
                <c:pt idx="5">
                  <c:v>76.589214764386426</c:v>
                </c:pt>
                <c:pt idx="6">
                  <c:v>76.343130026171835</c:v>
                </c:pt>
                <c:pt idx="7">
                  <c:v>76.216049533626546</c:v>
                </c:pt>
                <c:pt idx="8">
                  <c:v>76.109538218366708</c:v>
                </c:pt>
                <c:pt idx="9">
                  <c:v>76.044729199736523</c:v>
                </c:pt>
                <c:pt idx="10">
                  <c:v>75.975861947290838</c:v>
                </c:pt>
                <c:pt idx="11">
                  <c:v>75.877491531738769</c:v>
                </c:pt>
                <c:pt idx="12">
                  <c:v>75.825430239478692</c:v>
                </c:pt>
                <c:pt idx="13">
                  <c:v>75.815716080443593</c:v>
                </c:pt>
                <c:pt idx="14">
                  <c:v>75.793961059735963</c:v>
                </c:pt>
                <c:pt idx="15">
                  <c:v>75.757602443710425</c:v>
                </c:pt>
                <c:pt idx="16">
                  <c:v>75.697965108695854</c:v>
                </c:pt>
                <c:pt idx="17">
                  <c:v>75.683105261127281</c:v>
                </c:pt>
                <c:pt idx="18">
                  <c:v>75.677458099685651</c:v>
                </c:pt>
                <c:pt idx="19">
                  <c:v>75.661173740252764</c:v>
                </c:pt>
                <c:pt idx="20">
                  <c:v>75.622778391760463</c:v>
                </c:pt>
                <c:pt idx="21">
                  <c:v>75.602863422490842</c:v>
                </c:pt>
                <c:pt idx="22">
                  <c:v>75.587556007519879</c:v>
                </c:pt>
                <c:pt idx="23">
                  <c:v>75.578341410914504</c:v>
                </c:pt>
                <c:pt idx="24">
                  <c:v>75.56640608202332</c:v>
                </c:pt>
                <c:pt idx="25">
                  <c:v>75.563660936329953</c:v>
                </c:pt>
              </c:numCache>
            </c:numRef>
          </c:val>
          <c:smooth val="0"/>
          <c:extLst>
            <c:ext xmlns:c16="http://schemas.microsoft.com/office/drawing/2014/chart" uri="{C3380CC4-5D6E-409C-BE32-E72D297353CC}">
              <c16:uniqueId val="{00000009-60BC-4C45-B5A6-3E4BDB9E3E28}"/>
            </c:ext>
          </c:extLst>
        </c:ser>
        <c:ser>
          <c:idx val="4"/>
          <c:order val="4"/>
          <c:tx>
            <c:strRef>
              <c:f>'BTR Pivots'!$G$61:$G$63</c:f>
              <c:strCache>
                <c:ptCount val="1"/>
                <c:pt idx="0">
                  <c:v>BTR - Lighting</c:v>
                </c:pt>
              </c:strCache>
            </c:strRef>
          </c:tx>
          <c:spPr>
            <a:ln w="28575" cap="rnd">
              <a:solidFill>
                <a:schemeClr val="accent5"/>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Pivots'!$G$64:$G$89</c:f>
              <c:numCache>
                <c:formatCode>General</c:formatCode>
                <c:ptCount val="26"/>
                <c:pt idx="0">
                  <c:v>98.626440092170853</c:v>
                </c:pt>
                <c:pt idx="1">
                  <c:v>98.249562438069574</c:v>
                </c:pt>
                <c:pt idx="2">
                  <c:v>97.872684783968296</c:v>
                </c:pt>
                <c:pt idx="3">
                  <c:v>97.495807129867018</c:v>
                </c:pt>
                <c:pt idx="4">
                  <c:v>97.118929475765739</c:v>
                </c:pt>
                <c:pt idx="5">
                  <c:v>96.742051821664461</c:v>
                </c:pt>
                <c:pt idx="6">
                  <c:v>96.513969465698395</c:v>
                </c:pt>
                <c:pt idx="7">
                  <c:v>96.396185574070842</c:v>
                </c:pt>
                <c:pt idx="8">
                  <c:v>96.297466117115647</c:v>
                </c:pt>
                <c:pt idx="9">
                  <c:v>96.237398216260573</c:v>
                </c:pt>
                <c:pt idx="10">
                  <c:v>96.173568962562499</c:v>
                </c:pt>
                <c:pt idx="11">
                  <c:v>96.082394856036174</c:v>
                </c:pt>
                <c:pt idx="12">
                  <c:v>96.034142118871472</c:v>
                </c:pt>
                <c:pt idx="13">
                  <c:v>96.025138601241608</c:v>
                </c:pt>
                <c:pt idx="14">
                  <c:v>96.004975073779136</c:v>
                </c:pt>
                <c:pt idx="15">
                  <c:v>95.971276280172759</c:v>
                </c:pt>
                <c:pt idx="16">
                  <c:v>95.916001727299843</c:v>
                </c:pt>
                <c:pt idx="17">
                  <c:v>95.902228955094103</c:v>
                </c:pt>
                <c:pt idx="18">
                  <c:v>95.896994912969149</c:v>
                </c:pt>
                <c:pt idx="19">
                  <c:v>95.881901839372631</c:v>
                </c:pt>
                <c:pt idx="20">
                  <c:v>95.84631531090362</c:v>
                </c:pt>
                <c:pt idx="21">
                  <c:v>95.827857225518216</c:v>
                </c:pt>
                <c:pt idx="22">
                  <c:v>95.813669627800223</c:v>
                </c:pt>
                <c:pt idx="23">
                  <c:v>95.805129127002488</c:v>
                </c:pt>
                <c:pt idx="24">
                  <c:v>95.794066929677783</c:v>
                </c:pt>
                <c:pt idx="25">
                  <c:v>95.791522605711336</c:v>
                </c:pt>
              </c:numCache>
            </c:numRef>
          </c:val>
          <c:smooth val="0"/>
          <c:extLst>
            <c:ext xmlns:c16="http://schemas.microsoft.com/office/drawing/2014/chart" uri="{C3380CC4-5D6E-409C-BE32-E72D297353CC}">
              <c16:uniqueId val="{0000000A-60BC-4C45-B5A6-3E4BDB9E3E28}"/>
            </c:ext>
          </c:extLst>
        </c:ser>
        <c:ser>
          <c:idx val="5"/>
          <c:order val="5"/>
          <c:tx>
            <c:strRef>
              <c:f>'BTR Pivots'!$H$61:$H$63</c:f>
              <c:strCache>
                <c:ptCount val="1"/>
                <c:pt idx="0">
                  <c:v>BTR - MVHR</c:v>
                </c:pt>
              </c:strCache>
            </c:strRef>
          </c:tx>
          <c:spPr>
            <a:ln w="28575" cap="rnd">
              <a:solidFill>
                <a:schemeClr val="accent6"/>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Pivots'!$H$64:$H$89</c:f>
              <c:numCache>
                <c:formatCode>General</c:formatCode>
                <c:ptCount val="26"/>
                <c:pt idx="0">
                  <c:v>95.229674627111834</c:v>
                </c:pt>
                <c:pt idx="1">
                  <c:v>94.823050281025886</c:v>
                </c:pt>
                <c:pt idx="2">
                  <c:v>94.416425934939952</c:v>
                </c:pt>
                <c:pt idx="3">
                  <c:v>94.009801588854017</c:v>
                </c:pt>
                <c:pt idx="4">
                  <c:v>93.603177242768069</c:v>
                </c:pt>
                <c:pt idx="5">
                  <c:v>93.196552896682135</c:v>
                </c:pt>
                <c:pt idx="6">
                  <c:v>92.950468158467544</c:v>
                </c:pt>
                <c:pt idx="7">
                  <c:v>92.823387665922255</c:v>
                </c:pt>
                <c:pt idx="8">
                  <c:v>92.716876350662417</c:v>
                </c:pt>
                <c:pt idx="9">
                  <c:v>92.652067332032232</c:v>
                </c:pt>
                <c:pt idx="10">
                  <c:v>92.583200079586547</c:v>
                </c:pt>
                <c:pt idx="11">
                  <c:v>92.484829664034478</c:v>
                </c:pt>
                <c:pt idx="12">
                  <c:v>92.432768371774401</c:v>
                </c:pt>
                <c:pt idx="13">
                  <c:v>92.423054212739302</c:v>
                </c:pt>
                <c:pt idx="14">
                  <c:v>92.401299192031672</c:v>
                </c:pt>
                <c:pt idx="15">
                  <c:v>92.364940576006134</c:v>
                </c:pt>
                <c:pt idx="16">
                  <c:v>92.305303240991563</c:v>
                </c:pt>
                <c:pt idx="17">
                  <c:v>92.29044339342299</c:v>
                </c:pt>
                <c:pt idx="18">
                  <c:v>92.28479623198136</c:v>
                </c:pt>
                <c:pt idx="19">
                  <c:v>92.268511872548473</c:v>
                </c:pt>
                <c:pt idx="20">
                  <c:v>92.230116524056172</c:v>
                </c:pt>
                <c:pt idx="21">
                  <c:v>92.210201554786551</c:v>
                </c:pt>
                <c:pt idx="22">
                  <c:v>92.194894139815588</c:v>
                </c:pt>
                <c:pt idx="23">
                  <c:v>92.185679543210213</c:v>
                </c:pt>
                <c:pt idx="24">
                  <c:v>92.173744214319029</c:v>
                </c:pt>
                <c:pt idx="25">
                  <c:v>92.170999068625662</c:v>
                </c:pt>
              </c:numCache>
            </c:numRef>
          </c:val>
          <c:smooth val="0"/>
          <c:extLst>
            <c:ext xmlns:c16="http://schemas.microsoft.com/office/drawing/2014/chart" uri="{C3380CC4-5D6E-409C-BE32-E72D297353CC}">
              <c16:uniqueId val="{0000000B-60BC-4C45-B5A6-3E4BDB9E3E28}"/>
            </c:ext>
          </c:extLst>
        </c:ser>
        <c:ser>
          <c:idx val="6"/>
          <c:order val="6"/>
          <c:tx>
            <c:strRef>
              <c:f>'BTR Pivots'!$I$61:$I$63</c:f>
              <c:strCache>
                <c:ptCount val="1"/>
                <c:pt idx="0">
                  <c:v>BTR - Package 1</c:v>
                </c:pt>
              </c:strCache>
            </c:strRef>
          </c:tx>
          <c:spPr>
            <a:ln w="28575" cap="rnd">
              <a:solidFill>
                <a:schemeClr val="accent1">
                  <a:lumMod val="60000"/>
                </a:schemeClr>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Pivots'!$I$64:$I$89</c:f>
              <c:numCache>
                <c:formatCode>General</c:formatCode>
                <c:ptCount val="26"/>
                <c:pt idx="0">
                  <c:v>8.7269218439163563</c:v>
                </c:pt>
                <c:pt idx="1">
                  <c:v>7.6234489047289422</c:v>
                </c:pt>
                <c:pt idx="2">
                  <c:v>6.5199759655415281</c:v>
                </c:pt>
                <c:pt idx="3">
                  <c:v>5.4165030263541141</c:v>
                </c:pt>
                <c:pt idx="4">
                  <c:v>4.3130300871667009</c:v>
                </c:pt>
                <c:pt idx="5">
                  <c:v>3.2095571479792881</c:v>
                </c:pt>
                <c:pt idx="6">
                  <c:v>2.5417470377862652</c:v>
                </c:pt>
                <c:pt idx="7">
                  <c:v>2.1968835637415864</c:v>
                </c:pt>
                <c:pt idx="8">
                  <c:v>1.9078394982845555</c:v>
                </c:pt>
                <c:pt idx="9">
                  <c:v>1.7319646423835677</c:v>
                </c:pt>
                <c:pt idx="10">
                  <c:v>1.5450767931893616</c:v>
                </c:pt>
                <c:pt idx="11">
                  <c:v>1.2781250166339124</c:v>
                </c:pt>
                <c:pt idx="12">
                  <c:v>1.136844181531198</c:v>
                </c:pt>
                <c:pt idx="13">
                  <c:v>1.1104824751420621</c:v>
                </c:pt>
                <c:pt idx="14">
                  <c:v>1.0514449952828118</c:v>
                </c:pt>
                <c:pt idx="15">
                  <c:v>0.9527771479768482</c:v>
                </c:pt>
                <c:pt idx="16">
                  <c:v>0.79093689913959997</c:v>
                </c:pt>
                <c:pt idx="17">
                  <c:v>0.7506111295928134</c:v>
                </c:pt>
                <c:pt idx="18">
                  <c:v>0.73528619911573467</c:v>
                </c:pt>
                <c:pt idx="19">
                  <c:v>0.6910946740898567</c:v>
                </c:pt>
                <c:pt idx="20">
                  <c:v>0.58689966348668254</c:v>
                </c:pt>
                <c:pt idx="21">
                  <c:v>0.53285560565956647</c:v>
                </c:pt>
                <c:pt idx="22">
                  <c:v>0.49131525434525308</c:v>
                </c:pt>
                <c:pt idx="23">
                  <c:v>0.4663092307329455</c:v>
                </c:pt>
                <c:pt idx="24">
                  <c:v>0.4339198458412275</c:v>
                </c:pt>
                <c:pt idx="25">
                  <c:v>0.42647023290997937</c:v>
                </c:pt>
              </c:numCache>
            </c:numRef>
          </c:val>
          <c:smooth val="0"/>
          <c:extLst>
            <c:ext xmlns:c16="http://schemas.microsoft.com/office/drawing/2014/chart" uri="{C3380CC4-5D6E-409C-BE32-E72D297353CC}">
              <c16:uniqueId val="{0000000C-60BC-4C45-B5A6-3E4BDB9E3E28}"/>
            </c:ext>
          </c:extLst>
        </c:ser>
        <c:ser>
          <c:idx val="7"/>
          <c:order val="7"/>
          <c:tx>
            <c:strRef>
              <c:f>'BTR Pivots'!$J$61:$J$63</c:f>
              <c:strCache>
                <c:ptCount val="1"/>
                <c:pt idx="0">
                  <c:v>BTR - WWHR</c:v>
                </c:pt>
              </c:strCache>
            </c:strRef>
          </c:tx>
          <c:spPr>
            <a:ln w="28575" cap="rnd">
              <a:solidFill>
                <a:schemeClr val="accent2">
                  <a:lumMod val="60000"/>
                </a:schemeClr>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Pivots'!$J$64:$J$89</c:f>
              <c:numCache>
                <c:formatCode>General</c:formatCode>
                <c:ptCount val="26"/>
                <c:pt idx="0">
                  <c:v>93.484487662131286</c:v>
                </c:pt>
                <c:pt idx="1">
                  <c:v>93.077863316045338</c:v>
                </c:pt>
                <c:pt idx="2">
                  <c:v>92.671238969959404</c:v>
                </c:pt>
                <c:pt idx="3">
                  <c:v>92.26461462387347</c:v>
                </c:pt>
                <c:pt idx="4">
                  <c:v>91.857990277787522</c:v>
                </c:pt>
                <c:pt idx="5">
                  <c:v>91.451365931701588</c:v>
                </c:pt>
                <c:pt idx="6">
                  <c:v>91.205281193486996</c:v>
                </c:pt>
                <c:pt idx="7">
                  <c:v>91.078200700941707</c:v>
                </c:pt>
                <c:pt idx="8">
                  <c:v>90.97168938568187</c:v>
                </c:pt>
                <c:pt idx="9">
                  <c:v>90.906880367051684</c:v>
                </c:pt>
                <c:pt idx="10">
                  <c:v>90.838013114605999</c:v>
                </c:pt>
                <c:pt idx="11">
                  <c:v>90.739642699053931</c:v>
                </c:pt>
                <c:pt idx="12">
                  <c:v>90.687581406793853</c:v>
                </c:pt>
                <c:pt idx="13">
                  <c:v>90.677867247758755</c:v>
                </c:pt>
                <c:pt idx="14">
                  <c:v>90.656112227051125</c:v>
                </c:pt>
                <c:pt idx="15">
                  <c:v>90.619753611025587</c:v>
                </c:pt>
                <c:pt idx="16">
                  <c:v>90.560116276011016</c:v>
                </c:pt>
                <c:pt idx="17">
                  <c:v>90.545256428442443</c:v>
                </c:pt>
                <c:pt idx="18">
                  <c:v>90.539609267000813</c:v>
                </c:pt>
                <c:pt idx="19">
                  <c:v>90.523324907567925</c:v>
                </c:pt>
                <c:pt idx="20">
                  <c:v>90.484929559075624</c:v>
                </c:pt>
                <c:pt idx="21">
                  <c:v>90.465014589806003</c:v>
                </c:pt>
                <c:pt idx="22">
                  <c:v>90.449707174835041</c:v>
                </c:pt>
                <c:pt idx="23">
                  <c:v>90.440492578229666</c:v>
                </c:pt>
                <c:pt idx="24">
                  <c:v>90.428557249338482</c:v>
                </c:pt>
                <c:pt idx="25">
                  <c:v>90.425812103645114</c:v>
                </c:pt>
              </c:numCache>
            </c:numRef>
          </c:val>
          <c:smooth val="0"/>
          <c:extLst>
            <c:ext xmlns:c16="http://schemas.microsoft.com/office/drawing/2014/chart" uri="{C3380CC4-5D6E-409C-BE32-E72D297353CC}">
              <c16:uniqueId val="{0000000D-60BC-4C45-B5A6-3E4BDB9E3E28}"/>
            </c:ext>
          </c:extLst>
        </c:ser>
        <c:dLbls>
          <c:showLegendKey val="0"/>
          <c:showVal val="0"/>
          <c:showCatName val="0"/>
          <c:showSerName val="0"/>
          <c:showPercent val="0"/>
          <c:showBubbleSize val="0"/>
        </c:dLbls>
        <c:smooth val="0"/>
        <c:axId val="995598144"/>
        <c:axId val="995597424"/>
      </c:lineChart>
      <c:catAx>
        <c:axId val="9955981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5597424"/>
        <c:crosses val="autoZero"/>
        <c:auto val="1"/>
        <c:lblAlgn val="ctr"/>
        <c:lblOffset val="100"/>
        <c:tickLblSkip val="5"/>
        <c:noMultiLvlLbl val="0"/>
      </c:catAx>
      <c:valAx>
        <c:axId val="995597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kgCO2/m2/yr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55981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46271743829104"/>
          <c:y val="0.17251162790697677"/>
          <c:w val="0.82752129923995776"/>
          <c:h val="0.59920856985900017"/>
        </c:manualLayout>
      </c:layout>
      <c:scatterChart>
        <c:scatterStyle val="lineMarker"/>
        <c:varyColors val="0"/>
        <c:ser>
          <c:idx val="0"/>
          <c:order val="0"/>
          <c:tx>
            <c:strRef>
              <c:f>'Combined pivot-epc score'!$C$1</c:f>
              <c:strCache>
                <c:ptCount val="1"/>
                <c:pt idx="0">
                  <c:v>Energy upgrade</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'Combined pivot-epc score'!$D$4:$D$70</c:f>
              <c:numCache>
                <c:formatCode>General</c:formatCode>
                <c:ptCount val="67"/>
                <c:pt idx="0">
                  <c:v>59</c:v>
                </c:pt>
                <c:pt idx="1">
                  <c:v>72</c:v>
                </c:pt>
                <c:pt idx="2">
                  <c:v>38</c:v>
                </c:pt>
                <c:pt idx="3">
                  <c:v>73</c:v>
                </c:pt>
                <c:pt idx="4">
                  <c:v>31</c:v>
                </c:pt>
                <c:pt idx="5">
                  <c:v>64</c:v>
                </c:pt>
              </c:numCache>
            </c:numRef>
          </c:xVal>
          <c:yVal>
            <c:numRef>
              <c:f>'Combined pivot-epc score'!$E$4:$E$69</c:f>
              <c:numCache>
                <c:formatCode>0.00</c:formatCode>
                <c:ptCount val="66"/>
                <c:pt idx="0">
                  <c:v>98.0625</c:v>
                </c:pt>
                <c:pt idx="1">
                  <c:v>0</c:v>
                </c:pt>
                <c:pt idx="2">
                  <c:v>64.437700000000007</c:v>
                </c:pt>
                <c:pt idx="3">
                  <c:v>52.86</c:v>
                </c:pt>
                <c:pt idx="4">
                  <c:v>215.3603</c:v>
                </c:pt>
                <c:pt idx="5">
                  <c:v>36.570700000000002</c:v>
                </c:pt>
              </c:numCache>
            </c:numRef>
          </c:yVal>
          <c:smooth val="0"/>
          <c:extLst>
            <c:ext xmlns:c16="http://schemas.microsoft.com/office/drawing/2014/chart" uri="{C3380CC4-5D6E-409C-BE32-E72D297353CC}">
              <c16:uniqueId val="{00000000-8F8C-4364-806C-05AE66189CD7}"/>
            </c:ext>
          </c:extLst>
        </c:ser>
        <c:ser>
          <c:idx val="1"/>
          <c:order val="1"/>
          <c:tx>
            <c:strRef>
              <c:f>'Combined pivot-epc score'!$G$1</c:f>
              <c:strCache>
                <c:ptCount val="1"/>
                <c:pt idx="0">
                  <c:v>Marginal extra over standard refurb</c:v>
                </c:pt>
              </c:strCache>
            </c:strRef>
          </c:tx>
          <c:spPr>
            <a:ln w="25400" cap="rnd">
              <a:noFill/>
              <a:round/>
            </a:ln>
            <a:effectLst/>
          </c:spPr>
          <c:marker>
            <c:symbol val="circle"/>
            <c:size val="5"/>
            <c:spPr>
              <a:solidFill>
                <a:schemeClr val="accent2"/>
              </a:solidFill>
              <a:ln w="9525">
                <a:solidFill>
                  <a:schemeClr val="accent2"/>
                </a:solidFill>
              </a:ln>
              <a:effectLst/>
            </c:spPr>
          </c:marker>
          <c:xVal>
            <c:numRef>
              <c:f>'Combined pivot-epc score'!$H$4:$H$70</c:f>
              <c:numCache>
                <c:formatCode>General</c:formatCode>
                <c:ptCount val="67"/>
                <c:pt idx="0">
                  <c:v>59</c:v>
                </c:pt>
                <c:pt idx="1">
                  <c:v>72</c:v>
                </c:pt>
                <c:pt idx="2">
                  <c:v>38</c:v>
                </c:pt>
                <c:pt idx="3">
                  <c:v>73</c:v>
                </c:pt>
                <c:pt idx="4">
                  <c:v>31</c:v>
                </c:pt>
                <c:pt idx="5">
                  <c:v>64</c:v>
                </c:pt>
              </c:numCache>
            </c:numRef>
          </c:xVal>
          <c:yVal>
            <c:numRef>
              <c:f>'Combined pivot-epc score'!$I$4:$I$70</c:f>
              <c:numCache>
                <c:formatCode>0.00</c:formatCode>
                <c:ptCount val="67"/>
                <c:pt idx="0">
                  <c:v>70.218800000000002</c:v>
                </c:pt>
                <c:pt idx="1">
                  <c:v>0</c:v>
                </c:pt>
                <c:pt idx="2">
                  <c:v>46.871899999999997</c:v>
                </c:pt>
                <c:pt idx="3">
                  <c:v>0</c:v>
                </c:pt>
                <c:pt idx="4">
                  <c:v>117.09059999999999</c:v>
                </c:pt>
                <c:pt idx="5">
                  <c:v>36.570700000000002</c:v>
                </c:pt>
              </c:numCache>
            </c:numRef>
          </c:yVal>
          <c:smooth val="0"/>
          <c:extLst>
            <c:ext xmlns:c16="http://schemas.microsoft.com/office/drawing/2014/chart" uri="{C3380CC4-5D6E-409C-BE32-E72D297353CC}">
              <c16:uniqueId val="{00000001-8F8C-4364-806C-05AE66189CD7}"/>
            </c:ext>
          </c:extLst>
        </c:ser>
        <c:dLbls>
          <c:showLegendKey val="0"/>
          <c:showVal val="0"/>
          <c:showCatName val="0"/>
          <c:showSerName val="0"/>
          <c:showPercent val="0"/>
          <c:showBubbleSize val="0"/>
        </c:dLbls>
        <c:axId val="798172175"/>
        <c:axId val="798176135"/>
      </c:scatterChart>
      <c:valAx>
        <c:axId val="798172175"/>
        <c:scaling>
          <c:orientation val="maxMin"/>
          <c:max val="25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EPC</a:t>
                </a:r>
                <a:r>
                  <a:rPr lang="en-GB" baseline="0"/>
                  <a:t> Score</a:t>
                </a:r>
              </a:p>
            </c:rich>
          </c:tx>
          <c:layout>
            <c:manualLayout>
              <c:xMode val="edge"/>
              <c:yMode val="edge"/>
              <c:x val="0.4934526929790482"/>
              <c:y val="0.799627174510162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176135"/>
        <c:crossesAt val="0"/>
        <c:crossBetween val="midCat"/>
      </c:valAx>
      <c:valAx>
        <c:axId val="798176135"/>
        <c:scaling>
          <c:orientation val="minMax"/>
          <c:max val="1000"/>
          <c:min val="0"/>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Capital Cost (£ per m2)</a:t>
                </a:r>
              </a:p>
            </c:rich>
          </c:tx>
          <c:layout>
            <c:manualLayout>
              <c:xMode val="edge"/>
              <c:yMode val="edge"/>
              <c:x val="2.0972788408398217E-2"/>
              <c:y val="0.28394140267350304"/>
            </c:manualLayout>
          </c:layout>
          <c:overlay val="0"/>
          <c:spPr>
            <a:noFill/>
            <a:ln>
              <a:noFill/>
            </a:ln>
            <a:effectLst/>
          </c:spPr>
          <c:txPr>
            <a:bodyPr rot="-54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high"/>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172175"/>
        <c:crosses val="autoZero"/>
        <c:crossBetween val="midCat"/>
      </c:valAx>
      <c:spPr>
        <a:noFill/>
        <a:ln>
          <a:noFill/>
        </a:ln>
        <a:effectLst/>
      </c:spPr>
    </c:plotArea>
    <c:legend>
      <c:legendPos val="b"/>
      <c:overlay val="0"/>
      <c:spPr>
        <a:solidFill>
          <a:schemeClr val="accent6">
            <a:lumMod val="20000"/>
            <a:lumOff val="80000"/>
          </a:schemeClr>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V4.xlsx]Combined Pivot-carbon pathway!PivotTable17</c:name>
    <c:fmtId val="2"/>
  </c:pivotSource>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b="0" i="0" u="none" strike="noStrike" kern="1200" spc="0" baseline="0">
                <a:solidFill>
                  <a:sysClr val="windowText" lastClr="000000">
                    <a:lumMod val="65000"/>
                    <a:lumOff val="35000"/>
                  </a:sysClr>
                </a:solidFill>
              </a:rPr>
              <a:t>Projected carbon emissions to 2050 in comparison to CRREM 1.5 degrees carbon pathway</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'Combined Pivot-carbon pathway'!$B$1:$B$3</c:f>
              <c:strCache>
                <c:ptCount val="1"/>
                <c:pt idx="0">
                  <c:v>Logistics - AHU with HR</c:v>
                </c:pt>
              </c:strCache>
            </c:strRef>
          </c:tx>
          <c:spPr>
            <a:ln w="28575" cap="rnd">
              <a:solidFill>
                <a:schemeClr val="accent1"/>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pathway'!$B$4:$B$29</c:f>
              <c:numCache>
                <c:formatCode>General</c:formatCode>
                <c:ptCount val="26"/>
                <c:pt idx="0">
                  <c:v>48.121044947395909</c:v>
                </c:pt>
                <c:pt idx="1">
                  <c:v>46.068180731048201</c:v>
                </c:pt>
                <c:pt idx="2">
                  <c:v>44.015316514700494</c:v>
                </c:pt>
                <c:pt idx="3">
                  <c:v>41.962452298352787</c:v>
                </c:pt>
                <c:pt idx="4">
                  <c:v>39.909588082005079</c:v>
                </c:pt>
                <c:pt idx="5">
                  <c:v>37.856723865657379</c:v>
                </c:pt>
                <c:pt idx="6">
                  <c:v>36.614352231659709</c:v>
                </c:pt>
                <c:pt idx="7">
                  <c:v>35.972779737899231</c:v>
                </c:pt>
                <c:pt idx="8">
                  <c:v>35.435051808330471</c:v>
                </c:pt>
                <c:pt idx="9">
                  <c:v>35.107860098037762</c:v>
                </c:pt>
                <c:pt idx="10">
                  <c:v>34.760180182693858</c:v>
                </c:pt>
                <c:pt idx="11">
                  <c:v>34.263552009841078</c:v>
                </c:pt>
                <c:pt idx="12">
                  <c:v>34.000717860911557</c:v>
                </c:pt>
                <c:pt idx="13">
                  <c:v>33.951675422437283</c:v>
                </c:pt>
                <c:pt idx="14">
                  <c:v>33.841844065887976</c:v>
                </c:pt>
                <c:pt idx="15">
                  <c:v>33.65828569681041</c:v>
                </c:pt>
                <c:pt idx="16">
                  <c:v>33.357203500950263</c:v>
                </c:pt>
                <c:pt idx="17">
                  <c:v>33.282182785571194</c:v>
                </c:pt>
                <c:pt idx="18">
                  <c:v>33.253672796538225</c:v>
                </c:pt>
                <c:pt idx="19">
                  <c:v>33.171460358725056</c:v>
                </c:pt>
                <c:pt idx="20">
                  <c:v>32.977619439575072</c:v>
                </c:pt>
                <c:pt idx="21">
                  <c:v>32.877077678667717</c:v>
                </c:pt>
                <c:pt idx="22">
                  <c:v>32.799797395917459</c:v>
                </c:pt>
                <c:pt idx="23">
                  <c:v>32.753277024421394</c:v>
                </c:pt>
                <c:pt idx="24">
                  <c:v>32.693020894096456</c:v>
                </c:pt>
                <c:pt idx="25">
                  <c:v>32.679161882906328</c:v>
                </c:pt>
              </c:numCache>
            </c:numRef>
          </c:val>
          <c:smooth val="0"/>
          <c:extLst>
            <c:ext xmlns:c16="http://schemas.microsoft.com/office/drawing/2014/chart" uri="{C3380CC4-5D6E-409C-BE32-E72D297353CC}">
              <c16:uniqueId val="{00000000-80C3-4AEC-BA2E-8E46F2DE5DC2}"/>
            </c:ext>
          </c:extLst>
        </c:ser>
        <c:ser>
          <c:idx val="1"/>
          <c:order val="1"/>
          <c:tx>
            <c:strRef>
              <c:f>'Combined Pivot-carbon pathway'!$C$1:$C$3</c:f>
              <c:strCache>
                <c:ptCount val="1"/>
                <c:pt idx="0">
                  <c:v>Logistics - Baseline</c:v>
                </c:pt>
              </c:strCache>
            </c:strRef>
          </c:tx>
          <c:spPr>
            <a:ln w="28575" cap="rnd">
              <a:solidFill>
                <a:schemeClr val="accent2"/>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pathway'!$C$4:$C$29</c:f>
              <c:numCache>
                <c:formatCode>General</c:formatCode>
                <c:ptCount val="26"/>
                <c:pt idx="0">
                  <c:v>56.541499700327762</c:v>
                </c:pt>
                <c:pt idx="1">
                  <c:v>54.513513722957335</c:v>
                </c:pt>
                <c:pt idx="2">
                  <c:v>52.485527745586907</c:v>
                </c:pt>
                <c:pt idx="3">
                  <c:v>50.457541768216487</c:v>
                </c:pt>
                <c:pt idx="4">
                  <c:v>48.429555790846059</c:v>
                </c:pt>
                <c:pt idx="5">
                  <c:v>46.401569813475639</c:v>
                </c:pt>
                <c:pt idx="6">
                  <c:v>45.174254225641697</c:v>
                </c:pt>
                <c:pt idx="7">
                  <c:v>44.540456816903365</c:v>
                </c:pt>
                <c:pt idx="8">
                  <c:v>44.00924550145357</c:v>
                </c:pt>
                <c:pt idx="9">
                  <c:v>43.686018960164851</c:v>
                </c:pt>
                <c:pt idx="10">
                  <c:v>43.342552506165653</c:v>
                </c:pt>
                <c:pt idx="11">
                  <c:v>42.851942867938156</c:v>
                </c:pt>
                <c:pt idx="12">
                  <c:v>42.592293951970653</c:v>
                </c:pt>
                <c:pt idx="13">
                  <c:v>42.543845848715762</c:v>
                </c:pt>
                <c:pt idx="14">
                  <c:v>42.435345515774195</c:v>
                </c:pt>
                <c:pt idx="15">
                  <c:v>42.254011652796848</c:v>
                </c:pt>
                <c:pt idx="16">
                  <c:v>41.956578210108376</c:v>
                </c:pt>
                <c:pt idx="17">
                  <c:v>41.882466655340409</c:v>
                </c:pt>
                <c:pt idx="18">
                  <c:v>41.854302172997436</c:v>
                </c:pt>
                <c:pt idx="19">
                  <c:v>41.773086050799563</c:v>
                </c:pt>
                <c:pt idx="20">
                  <c:v>41.581594249858071</c:v>
                </c:pt>
                <c:pt idx="21">
                  <c:v>41.482270933860583</c:v>
                </c:pt>
                <c:pt idx="22">
                  <c:v>41.405927194953399</c:v>
                </c:pt>
                <c:pt idx="23">
                  <c:v>41.359970594266031</c:v>
                </c:pt>
                <c:pt idx="24">
                  <c:v>41.300444695584339</c:v>
                </c:pt>
                <c:pt idx="25">
                  <c:v>41.286753638898766</c:v>
                </c:pt>
              </c:numCache>
            </c:numRef>
          </c:val>
          <c:smooth val="0"/>
          <c:extLst>
            <c:ext xmlns:c16="http://schemas.microsoft.com/office/drawing/2014/chart" uri="{C3380CC4-5D6E-409C-BE32-E72D297353CC}">
              <c16:uniqueId val="{00000000-D102-45BC-85FF-63807B8E37F5}"/>
            </c:ext>
          </c:extLst>
        </c:ser>
        <c:ser>
          <c:idx val="2"/>
          <c:order val="2"/>
          <c:tx>
            <c:strRef>
              <c:f>'Combined Pivot-carbon pathway'!$D$1:$D$3</c:f>
              <c:strCache>
                <c:ptCount val="1"/>
                <c:pt idx="0">
                  <c:v>Logistics - Electric heating</c:v>
                </c:pt>
              </c:strCache>
            </c:strRef>
          </c:tx>
          <c:spPr>
            <a:ln w="28575" cap="rnd">
              <a:solidFill>
                <a:schemeClr val="accent3"/>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pathway'!$D$4:$D$29</c:f>
              <c:numCache>
                <c:formatCode>General</c:formatCode>
                <c:ptCount val="26"/>
                <c:pt idx="0">
                  <c:v>35.941705377589372</c:v>
                </c:pt>
                <c:pt idx="1">
                  <c:v>31.397067533712654</c:v>
                </c:pt>
                <c:pt idx="2">
                  <c:v>26.852429689835944</c:v>
                </c:pt>
                <c:pt idx="3">
                  <c:v>22.30779184595923</c:v>
                </c:pt>
                <c:pt idx="4">
                  <c:v>17.763154002082516</c:v>
                </c:pt>
                <c:pt idx="5">
                  <c:v>13.218516158205809</c:v>
                </c:pt>
                <c:pt idx="6">
                  <c:v>10.468149573283844</c:v>
                </c:pt>
                <c:pt idx="7">
                  <c:v>9.0478341858776332</c:v>
                </c:pt>
                <c:pt idx="8">
                  <c:v>7.8574102508862387</c:v>
                </c:pt>
                <c:pt idx="9">
                  <c:v>7.1330721203086283</c:v>
                </c:pt>
                <c:pt idx="10">
                  <c:v>6.3633771311101111</c:v>
                </c:pt>
                <c:pt idx="11">
                  <c:v>5.2639399785167695</c:v>
                </c:pt>
                <c:pt idx="12">
                  <c:v>4.6820768380440043</c:v>
                </c:pt>
                <c:pt idx="13">
                  <c:v>4.5735065195244982</c:v>
                </c:pt>
                <c:pt idx="14">
                  <c:v>4.3303614856525892</c:v>
                </c:pt>
                <c:pt idx="15">
                  <c:v>3.9239993385475271</c:v>
                </c:pt>
                <c:pt idx="16">
                  <c:v>3.2574625405814608</c:v>
                </c:pt>
                <c:pt idx="17">
                  <c:v>3.09138142353954</c:v>
                </c:pt>
                <c:pt idx="18">
                  <c:v>3.0282659120235089</c:v>
                </c:pt>
                <c:pt idx="19">
                  <c:v>2.8462637351879607</c:v>
                </c:pt>
                <c:pt idx="20">
                  <c:v>2.417138043461418</c:v>
                </c:pt>
                <c:pt idx="21">
                  <c:v>2.194558348286801</c:v>
                </c:pt>
                <c:pt idx="22">
                  <c:v>2.0234749932477709</c:v>
                </c:pt>
                <c:pt idx="23">
                  <c:v>1.9204880352558025</c:v>
                </c:pt>
                <c:pt idx="24">
                  <c:v>1.7870928072521279</c:v>
                </c:pt>
                <c:pt idx="25">
                  <c:v>1.7564116807403036</c:v>
                </c:pt>
              </c:numCache>
            </c:numRef>
          </c:val>
          <c:smooth val="0"/>
          <c:extLst>
            <c:ext xmlns:c16="http://schemas.microsoft.com/office/drawing/2014/chart" uri="{C3380CC4-5D6E-409C-BE32-E72D297353CC}">
              <c16:uniqueId val="{00000001-D102-45BC-85FF-63807B8E37F5}"/>
            </c:ext>
          </c:extLst>
        </c:ser>
        <c:ser>
          <c:idx val="3"/>
          <c:order val="3"/>
          <c:tx>
            <c:strRef>
              <c:f>'Combined Pivot-carbon pathway'!$E$1:$E$3</c:f>
              <c:strCache>
                <c:ptCount val="1"/>
                <c:pt idx="0">
                  <c:v>Logistics - Lighting</c:v>
                </c:pt>
              </c:strCache>
            </c:strRef>
          </c:tx>
          <c:spPr>
            <a:ln w="28575" cap="rnd">
              <a:solidFill>
                <a:schemeClr val="accent4"/>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pathway'!$E$4:$E$29</c:f>
              <c:numCache>
                <c:formatCode>General</c:formatCode>
                <c:ptCount val="26"/>
                <c:pt idx="0">
                  <c:v>57.396210339449176</c:v>
                </c:pt>
                <c:pt idx="1">
                  <c:v>55.69411533567208</c:v>
                </c:pt>
                <c:pt idx="2">
                  <c:v>53.992020331894977</c:v>
                </c:pt>
                <c:pt idx="3">
                  <c:v>52.289925328117874</c:v>
                </c:pt>
                <c:pt idx="4">
                  <c:v>50.587830324340779</c:v>
                </c:pt>
                <c:pt idx="5">
                  <c:v>48.885735320563683</c:v>
                </c:pt>
                <c:pt idx="6">
                  <c:v>47.855645490840793</c:v>
                </c:pt>
                <c:pt idx="7">
                  <c:v>47.323697333970799</c:v>
                </c:pt>
                <c:pt idx="8">
                  <c:v>46.877850007575894</c:v>
                </c:pt>
                <c:pt idx="9">
                  <c:v>46.606564955729013</c:v>
                </c:pt>
                <c:pt idx="10">
                  <c:v>46.318292481540063</c:v>
                </c:pt>
                <c:pt idx="11">
                  <c:v>45.906522270429086</c:v>
                </c:pt>
                <c:pt idx="12">
                  <c:v>45.688598119307748</c:v>
                </c:pt>
                <c:pt idx="13">
                  <c:v>45.64793547399718</c:v>
                </c:pt>
                <c:pt idx="14">
                  <c:v>45.556870803595729</c:v>
                </c:pt>
                <c:pt idx="15">
                  <c:v>45.404676722555017</c:v>
                </c:pt>
                <c:pt idx="16">
                  <c:v>45.155039899418448</c:v>
                </c:pt>
                <c:pt idx="17">
                  <c:v>45.092837838605249</c:v>
                </c:pt>
                <c:pt idx="18">
                  <c:v>45.069199300067567</c:v>
                </c:pt>
                <c:pt idx="19">
                  <c:v>45.001034353484258</c:v>
                </c:pt>
                <c:pt idx="20">
                  <c:v>44.840314683188801</c:v>
                </c:pt>
                <c:pt idx="21">
                  <c:v>44.756952311947401</c:v>
                </c:pt>
                <c:pt idx="22">
                  <c:v>44.692876771971491</c:v>
                </c:pt>
                <c:pt idx="23">
                  <c:v>44.654305252595421</c:v>
                </c:pt>
                <c:pt idx="24">
                  <c:v>44.604344978771032</c:v>
                </c:pt>
                <c:pt idx="25">
                  <c:v>44.592854031870523</c:v>
                </c:pt>
              </c:numCache>
            </c:numRef>
          </c:val>
          <c:smooth val="0"/>
          <c:extLst>
            <c:ext xmlns:c16="http://schemas.microsoft.com/office/drawing/2014/chart" uri="{C3380CC4-5D6E-409C-BE32-E72D297353CC}">
              <c16:uniqueId val="{00000002-D102-45BC-85FF-63807B8E37F5}"/>
            </c:ext>
          </c:extLst>
        </c:ser>
        <c:ser>
          <c:idx val="4"/>
          <c:order val="4"/>
          <c:tx>
            <c:strRef>
              <c:f>'Combined Pivot-carbon pathway'!$F$1:$F$3</c:f>
              <c:strCache>
                <c:ptCount val="1"/>
                <c:pt idx="0">
                  <c:v>Logistics - Package 1</c:v>
                </c:pt>
              </c:strCache>
            </c:strRef>
          </c:tx>
          <c:spPr>
            <a:ln w="28575" cap="rnd">
              <a:solidFill>
                <a:schemeClr val="accent5"/>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pathway'!$F$4:$F$29</c:f>
              <c:numCache>
                <c:formatCode>General</c:formatCode>
                <c:ptCount val="26"/>
                <c:pt idx="0">
                  <c:v>30.752742640330894</c:v>
                </c:pt>
                <c:pt idx="1">
                  <c:v>26.864221588311114</c:v>
                </c:pt>
                <c:pt idx="2">
                  <c:v>22.975700536291331</c:v>
                </c:pt>
                <c:pt idx="3">
                  <c:v>19.087179484271548</c:v>
                </c:pt>
                <c:pt idx="4">
                  <c:v>15.198658432251767</c:v>
                </c:pt>
                <c:pt idx="5">
                  <c:v>11.310137380231991</c:v>
                </c:pt>
                <c:pt idx="6">
                  <c:v>8.9568457135152038</c:v>
                </c:pt>
                <c:pt idx="7">
                  <c:v>7.7415835795086227</c:v>
                </c:pt>
                <c:pt idx="8">
                  <c:v>6.7230230932689548</c:v>
                </c:pt>
                <c:pt idx="9">
                  <c:v>6.1032588422348084</c:v>
                </c:pt>
                <c:pt idx="10">
                  <c:v>5.4446859763759354</c:v>
                </c:pt>
                <c:pt idx="11">
                  <c:v>4.503976362079138</c:v>
                </c:pt>
                <c:pt idx="12">
                  <c:v>4.0061177540117816</c:v>
                </c:pt>
                <c:pt idx="13">
                  <c:v>3.9132219097903502</c:v>
                </c:pt>
                <c:pt idx="14">
                  <c:v>3.7051801217788194</c:v>
                </c:pt>
                <c:pt idx="15">
                  <c:v>3.3574851418826701</c:v>
                </c:pt>
                <c:pt idx="16">
                  <c:v>2.7871773506184963</c:v>
                </c:pt>
                <c:pt idx="17">
                  <c:v>2.6450736358350153</c:v>
                </c:pt>
                <c:pt idx="18">
                  <c:v>2.5910702138528299</c:v>
                </c:pt>
                <c:pt idx="19">
                  <c:v>2.4353439886945343</c:v>
                </c:pt>
                <c:pt idx="20">
                  <c:v>2.0681718743115338</c:v>
                </c:pt>
                <c:pt idx="21">
                  <c:v>1.8777263734440011</c:v>
                </c:pt>
                <c:pt idx="22">
                  <c:v>1.7313426019371487</c:v>
                </c:pt>
                <c:pt idx="23">
                  <c:v>1.6432240393601945</c:v>
                </c:pt>
                <c:pt idx="24">
                  <c:v>1.5290872984029011</c:v>
                </c:pt>
                <c:pt idx="25">
                  <c:v>1.5028356562612382</c:v>
                </c:pt>
              </c:numCache>
            </c:numRef>
          </c:val>
          <c:smooth val="0"/>
          <c:extLst>
            <c:ext xmlns:c16="http://schemas.microsoft.com/office/drawing/2014/chart" uri="{C3380CC4-5D6E-409C-BE32-E72D297353CC}">
              <c16:uniqueId val="{00000006-D102-45BC-85FF-63807B8E37F5}"/>
            </c:ext>
          </c:extLst>
        </c:ser>
        <c:ser>
          <c:idx val="5"/>
          <c:order val="5"/>
          <c:tx>
            <c:strRef>
              <c:f>'Combined Pivot-carbon pathway'!$G$1:$G$3</c:f>
              <c:strCache>
                <c:ptCount val="1"/>
                <c:pt idx="0">
                  <c:v>Logistics - PV</c:v>
                </c:pt>
              </c:strCache>
            </c:strRef>
          </c:tx>
          <c:spPr>
            <a:ln w="28575" cap="rnd">
              <a:solidFill>
                <a:schemeClr val="accent6"/>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pathway'!$G$4:$G$29</c:f>
              <c:numCache>
                <c:formatCode>General</c:formatCode>
                <c:ptCount val="26"/>
                <c:pt idx="0">
                  <c:v>50.663438398110721</c:v>
                </c:pt>
                <c:pt idx="1">
                  <c:v>49.37870206796876</c:v>
                </c:pt>
                <c:pt idx="2">
                  <c:v>48.093965737826807</c:v>
                </c:pt>
                <c:pt idx="3">
                  <c:v>46.809229407684846</c:v>
                </c:pt>
                <c:pt idx="4">
                  <c:v>45.524493077542893</c:v>
                </c:pt>
                <c:pt idx="5">
                  <c:v>44.239756747400939</c:v>
                </c:pt>
                <c:pt idx="6">
                  <c:v>43.462247956987937</c:v>
                </c:pt>
                <c:pt idx="7">
                  <c:v>43.060735044156175</c:v>
                </c:pt>
                <c:pt idx="8">
                  <c:v>42.724210786317983</c:v>
                </c:pt>
                <c:pt idx="9">
                  <c:v>42.519445622705661</c:v>
                </c:pt>
                <c:pt idx="10">
                  <c:v>42.301858402398565</c:v>
                </c:pt>
                <c:pt idx="11">
                  <c:v>41.991055451499491</c:v>
                </c:pt>
                <c:pt idx="12">
                  <c:v>41.826566939671629</c:v>
                </c:pt>
                <c:pt idx="13">
                  <c:v>41.795874893931391</c:v>
                </c:pt>
                <c:pt idx="14">
                  <c:v>41.727139547080874</c:v>
                </c:pt>
                <c:pt idx="15">
                  <c:v>41.612263899886287</c:v>
                </c:pt>
                <c:pt idx="16">
                  <c:v>41.423838755982402</c:v>
                </c:pt>
                <c:pt idx="17">
                  <c:v>41.376888822424597</c:v>
                </c:pt>
                <c:pt idx="18">
                  <c:v>41.35904652268021</c:v>
                </c:pt>
                <c:pt idx="19">
                  <c:v>41.30759582038484</c:v>
                </c:pt>
                <c:pt idx="20">
                  <c:v>41.18628508335852</c:v>
                </c:pt>
                <c:pt idx="21">
                  <c:v>41.123363409384424</c:v>
                </c:pt>
                <c:pt idx="22">
                  <c:v>41.074999379234619</c:v>
                </c:pt>
                <c:pt idx="23">
                  <c:v>41.04588570923309</c:v>
                </c:pt>
                <c:pt idx="24">
                  <c:v>41.008175840686619</c:v>
                </c:pt>
                <c:pt idx="25">
                  <c:v>40.999502507577681</c:v>
                </c:pt>
              </c:numCache>
            </c:numRef>
          </c:val>
          <c:smooth val="0"/>
          <c:extLst>
            <c:ext xmlns:c16="http://schemas.microsoft.com/office/drawing/2014/chart" uri="{C3380CC4-5D6E-409C-BE32-E72D297353CC}">
              <c16:uniqueId val="{00000007-D102-45BC-85FF-63807B8E37F5}"/>
            </c:ext>
          </c:extLst>
        </c:ser>
        <c:ser>
          <c:idx val="6"/>
          <c:order val="6"/>
          <c:tx>
            <c:strRef>
              <c:f>'Combined Pivot-carbon pathway'!$H$1:$H$3</c:f>
              <c:strCache>
                <c:ptCount val="1"/>
                <c:pt idx="0">
                  <c:v>Logistics - CRREM 1.5 degree pathway (select for benchmark data)</c:v>
                </c:pt>
              </c:strCache>
            </c:strRef>
          </c:tx>
          <c:spPr>
            <a:ln w="28575" cap="rnd">
              <a:solidFill>
                <a:schemeClr val="accent1">
                  <a:lumMod val="60000"/>
                </a:schemeClr>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pathway'!$H$4:$H$29</c:f>
              <c:numCache>
                <c:formatCode>General</c:formatCode>
                <c:ptCount val="26"/>
                <c:pt idx="0">
                  <c:v>8.423766141852834</c:v>
                </c:pt>
                <c:pt idx="1">
                  <c:v>7.6357391069601608</c:v>
                </c:pt>
                <c:pt idx="2">
                  <c:v>6.8830863040936547</c:v>
                </c:pt>
                <c:pt idx="3">
                  <c:v>6.1663256031041813</c:v>
                </c:pt>
                <c:pt idx="4">
                  <c:v>5.4614470984206287</c:v>
                </c:pt>
                <c:pt idx="5">
                  <c:v>4.8630025728990471</c:v>
                </c:pt>
                <c:pt idx="6">
                  <c:v>4.2727049510522992</c:v>
                </c:pt>
                <c:pt idx="7">
                  <c:v>3.7143003378201982</c:v>
                </c:pt>
                <c:pt idx="8">
                  <c:v>3.1868669407138674</c:v>
                </c:pt>
                <c:pt idx="9">
                  <c:v>2.6911944551842644</c:v>
                </c:pt>
                <c:pt idx="10">
                  <c:v>2.2200681003469693</c:v>
                </c:pt>
                <c:pt idx="11">
                  <c:v>1.7820786170861287</c:v>
                </c:pt>
                <c:pt idx="12">
                  <c:v>1.4071065433428256</c:v>
                </c:pt>
                <c:pt idx="13">
                  <c:v>1.1050022198621527</c:v>
                </c:pt>
                <c:pt idx="14">
                  <c:v>0.86152514968236127</c:v>
                </c:pt>
                <c:pt idx="15">
                  <c:v>0.72693571233062726</c:v>
                </c:pt>
                <c:pt idx="16">
                  <c:v>0.62516509324126757</c:v>
                </c:pt>
                <c:pt idx="17">
                  <c:v>0.53547409616708497</c:v>
                </c:pt>
                <c:pt idx="18">
                  <c:v>0.45716763982777592</c:v>
                </c:pt>
                <c:pt idx="19">
                  <c:v>0.38354163822816423</c:v>
                </c:pt>
                <c:pt idx="20">
                  <c:v>0.33066711403904958</c:v>
                </c:pt>
                <c:pt idx="21">
                  <c:v>0.27966170056720629</c:v>
                </c:pt>
                <c:pt idx="22">
                  <c:v>0.23438095323451086</c:v>
                </c:pt>
                <c:pt idx="23">
                  <c:v>0.19259146873202238</c:v>
                </c:pt>
                <c:pt idx="24">
                  <c:v>0.15254006049594759</c:v>
                </c:pt>
              </c:numCache>
            </c:numRef>
          </c:val>
          <c:smooth val="0"/>
          <c:extLst>
            <c:ext xmlns:c16="http://schemas.microsoft.com/office/drawing/2014/chart" uri="{C3380CC4-5D6E-409C-BE32-E72D297353CC}">
              <c16:uniqueId val="{00000008-D102-45BC-85FF-63807B8E37F5}"/>
            </c:ext>
          </c:extLst>
        </c:ser>
        <c:dLbls>
          <c:showLegendKey val="0"/>
          <c:showVal val="0"/>
          <c:showCatName val="0"/>
          <c:showSerName val="0"/>
          <c:showPercent val="0"/>
          <c:showBubbleSize val="0"/>
        </c:dLbls>
        <c:smooth val="0"/>
        <c:axId val="529744695"/>
        <c:axId val="529746855"/>
      </c:lineChart>
      <c:catAx>
        <c:axId val="529744695"/>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a:t>Year</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529746855"/>
        <c:crosses val="autoZero"/>
        <c:auto val="1"/>
        <c:lblAlgn val="ctr"/>
        <c:lblOffset val="100"/>
        <c:tickLblSkip val="5"/>
        <c:noMultiLvlLbl val="0"/>
      </c:catAx>
      <c:valAx>
        <c:axId val="529746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GB" sz="1800" b="0" i="0" u="none" strike="noStrike" kern="1200" baseline="0">
                    <a:solidFill>
                      <a:sysClr val="windowText" lastClr="000000">
                        <a:lumMod val="65000"/>
                        <a:lumOff val="35000"/>
                      </a:sysClr>
                    </a:solidFill>
                  </a:rPr>
                  <a:t>kgCO2/m2/yr.</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529744695"/>
        <c:crosses val="autoZero"/>
        <c:crossBetween val="midCat"/>
      </c:valAx>
      <c:spPr>
        <a:noFill/>
        <a:ln>
          <a:noFill/>
        </a:ln>
        <a:effectLst/>
      </c:spPr>
    </c:plotArea>
    <c:legend>
      <c:legendPos val="r"/>
      <c:layout>
        <c:manualLayout>
          <c:xMode val="edge"/>
          <c:yMode val="edge"/>
          <c:x val="0.80339413872349963"/>
          <c:y val="0.11640888293965945"/>
          <c:w val="0.1966058828628193"/>
          <c:h val="0.5120630061285392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60913260624753E-2"/>
          <c:y val="0.15539858103772936"/>
          <c:w val="0.82752129923995776"/>
          <c:h val="0.59920856985900017"/>
        </c:manualLayout>
      </c:layout>
      <c:scatterChart>
        <c:scatterStyle val="lineMarker"/>
        <c:varyColors val="0"/>
        <c:ser>
          <c:idx val="0"/>
          <c:order val="0"/>
          <c:tx>
            <c:strRef>
              <c:f>'Combined pivot-epc score'!$C$1</c:f>
              <c:strCache>
                <c:ptCount val="1"/>
                <c:pt idx="0">
                  <c:v>Energy upgrade</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layout>
                <c:manualLayout>
                  <c:x val="7.7973927289178091E-3"/>
                  <c:y val="-3.3914948633540484E-2"/>
                </c:manualLayout>
              </c:layout>
              <c:tx>
                <c:rich>
                  <a:bodyPr/>
                  <a:lstStyle/>
                  <a:p>
                    <a:fld id="{7EA2DFEC-4CA9-4D63-B75F-CBD945B4BBC1}"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7E6F-4B9A-84E3-82E3BC9FF550}"/>
                </c:ext>
              </c:extLst>
            </c:dLbl>
            <c:dLbl>
              <c:idx val="1"/>
              <c:layout>
                <c:manualLayout>
                  <c:x val="-3.2190181185223168E-2"/>
                  <c:y val="-5.5717415612244935E-2"/>
                </c:manualLayout>
              </c:layout>
              <c:tx>
                <c:rich>
                  <a:bodyPr/>
                  <a:lstStyle/>
                  <a:p>
                    <a:fld id="{9F930D5B-83B7-4EEF-BFD3-FCB2D052F9D5}"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7E6F-4B9A-84E3-82E3BC9FF550}"/>
                </c:ext>
              </c:extLst>
            </c:dLbl>
            <c:dLbl>
              <c:idx val="2"/>
              <c:layout>
                <c:manualLayout>
                  <c:x val="-4.9795598002864004E-2"/>
                  <c:y val="-6.286377978859814E-2"/>
                </c:manualLayout>
              </c:layout>
              <c:tx>
                <c:rich>
                  <a:bodyPr/>
                  <a:lstStyle/>
                  <a:p>
                    <a:fld id="{ADE6E4DC-B28A-4B8D-A748-8AC859785681}"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7E6F-4B9A-84E3-82E3BC9FF550}"/>
                </c:ext>
              </c:extLst>
            </c:dLbl>
            <c:dLbl>
              <c:idx val="3"/>
              <c:layout>
                <c:manualLayout>
                  <c:x val="-3.0606613671234953E-3"/>
                  <c:y val="-7.7519882590949482E-2"/>
                </c:manualLayout>
              </c:layout>
              <c:tx>
                <c:rich>
                  <a:bodyPr/>
                  <a:lstStyle/>
                  <a:p>
                    <a:fld id="{B139BAD2-130D-4F5C-BB00-52AFDF22339C}"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E6F-4B9A-84E3-82E3BC9FF550}"/>
                </c:ext>
              </c:extLst>
            </c:dLbl>
            <c:dLbl>
              <c:idx val="4"/>
              <c:layout>
                <c:manualLayout>
                  <c:x val="-5.5997777577281173E-2"/>
                  <c:y val="-1.2112481654835855E-2"/>
                </c:manualLayout>
              </c:layout>
              <c:tx>
                <c:rich>
                  <a:bodyPr/>
                  <a:lstStyle/>
                  <a:p>
                    <a:fld id="{3B38A9AE-941D-4A30-B904-B15EEC01B735}"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E6F-4B9A-84E3-82E3BC9FF550}"/>
                </c:ext>
              </c:extLst>
            </c:dLbl>
            <c:dLbl>
              <c:idx val="5"/>
              <c:layout>
                <c:manualLayout>
                  <c:x val="-3.4261806837210335E-2"/>
                  <c:y val="-2.1802466978704631E-2"/>
                </c:manualLayout>
              </c:layout>
              <c:tx>
                <c:rich>
                  <a:bodyPr/>
                  <a:lstStyle/>
                  <a:p>
                    <a:fld id="{6B28257F-34E7-495E-A03C-4004F511FA65}"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7E6F-4B9A-84E3-82E3BC9FF550}"/>
                </c:ext>
              </c:extLst>
            </c:dLbl>
            <c:dLbl>
              <c:idx val="6"/>
              <c:layout>
                <c:manualLayout>
                  <c:x val="-4.7840529140212633E-2"/>
                  <c:y val="-4.8449926619343426E-3"/>
                </c:manualLayout>
              </c:layout>
              <c:tx>
                <c:rich>
                  <a:bodyPr/>
                  <a:lstStyle/>
                  <a:p>
                    <a:fld id="{8A1C773D-DD74-4F24-BB73-B6D3373208FB}"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7E6F-4B9A-84E3-82E3BC9FF550}"/>
                </c:ext>
              </c:extLst>
            </c:dLbl>
            <c:dLbl>
              <c:idx val="7"/>
              <c:layout>
                <c:manualLayout>
                  <c:x val="-2.4246385289868482E-2"/>
                  <c:y val="-4.6027430288376255E-2"/>
                </c:manualLayout>
              </c:layout>
              <c:tx>
                <c:rich>
                  <a:bodyPr/>
                  <a:lstStyle/>
                  <a:p>
                    <a:fld id="{BB5D6445-6EC0-4278-B7B5-3EBDC66F2776}"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7E6F-4B9A-84E3-82E3BC9FF550}"/>
                </c:ext>
              </c:extLst>
            </c:dLbl>
            <c:dLbl>
              <c:idx val="8"/>
              <c:layout>
                <c:manualLayout>
                  <c:x val="-6.6899896067197206E-2"/>
                  <c:y val="-4.8449926619343421E-2"/>
                </c:manualLayout>
              </c:layout>
              <c:tx>
                <c:rich>
                  <a:bodyPr/>
                  <a:lstStyle/>
                  <a:p>
                    <a:fld id="{71A4F2D2-FC3C-4B83-A482-D44942B2F1AF}"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7E6F-4B9A-84E3-82E3BC9FF550}"/>
                </c:ext>
              </c:extLst>
            </c:dLbl>
            <c:dLbl>
              <c:idx val="9"/>
              <c:layout>
                <c:manualLayout>
                  <c:x val="-7.0552190839394138E-2"/>
                  <c:y val="0"/>
                </c:manualLayout>
              </c:layout>
              <c:tx>
                <c:rich>
                  <a:bodyPr/>
                  <a:lstStyle/>
                  <a:p>
                    <a:fld id="{5816A449-4E98-4929-850A-DF937FECB941}"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7E6F-4B9A-84E3-82E3BC9FF550}"/>
                </c:ext>
              </c:extLst>
            </c:dLbl>
            <c:dLbl>
              <c:idx val="10"/>
              <c:layout>
                <c:manualLayout>
                  <c:x val="-2.3133543691845379E-2"/>
                  <c:y val="-3.3914948633540484E-2"/>
                </c:manualLayout>
              </c:layout>
              <c:tx>
                <c:rich>
                  <a:bodyPr/>
                  <a:lstStyle/>
                  <a:p>
                    <a:fld id="{6D1D51DE-D0CB-47B6-839E-D2D544B2AE2E}"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7E6F-4B9A-84E3-82E3BC9FF550}"/>
                </c:ext>
              </c:extLst>
            </c:dLbl>
            <c:dLbl>
              <c:idx val="11"/>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E6F-4B9A-84E3-82E3BC9FF550}"/>
                </c:ext>
              </c:extLst>
            </c:dLbl>
            <c:dLbl>
              <c:idx val="12"/>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E6F-4B9A-84E3-82E3BC9FF550}"/>
                </c:ext>
              </c:extLst>
            </c:dLbl>
            <c:dLbl>
              <c:idx val="13"/>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E6F-4B9A-84E3-82E3BC9FF550}"/>
                </c:ext>
              </c:extLst>
            </c:dLbl>
            <c:dLbl>
              <c:idx val="14"/>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E6F-4B9A-84E3-82E3BC9FF550}"/>
                </c:ext>
              </c:extLst>
            </c:dLbl>
            <c:dLbl>
              <c:idx val="15"/>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E6F-4B9A-84E3-82E3BC9FF550}"/>
                </c:ext>
              </c:extLst>
            </c:dLbl>
            <c:dLbl>
              <c:idx val="16"/>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E6F-4B9A-84E3-82E3BC9FF550}"/>
                </c:ext>
              </c:extLst>
            </c:dLbl>
            <c:dLbl>
              <c:idx val="17"/>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E6F-4B9A-84E3-82E3BC9FF550}"/>
                </c:ext>
              </c:extLst>
            </c:dLbl>
            <c:dLbl>
              <c:idx val="18"/>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E6F-4B9A-84E3-82E3BC9FF550}"/>
                </c:ext>
              </c:extLst>
            </c:dLbl>
            <c:dLbl>
              <c:idx val="19"/>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E6F-4B9A-84E3-82E3BC9FF550}"/>
                </c:ext>
              </c:extLst>
            </c:dLbl>
            <c:dLbl>
              <c:idx val="20"/>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E6F-4B9A-84E3-82E3BC9FF550}"/>
                </c:ext>
              </c:extLst>
            </c:dLbl>
            <c:dLbl>
              <c:idx val="21"/>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E6F-4B9A-84E3-82E3BC9FF550}"/>
                </c:ext>
              </c:extLst>
            </c:dLbl>
            <c:dLbl>
              <c:idx val="22"/>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E6F-4B9A-84E3-82E3BC9FF550}"/>
                </c:ext>
              </c:extLst>
            </c:dLbl>
            <c:dLbl>
              <c:idx val="23"/>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E6F-4B9A-84E3-82E3BC9FF550}"/>
                </c:ext>
              </c:extLst>
            </c:dLbl>
            <c:dLbl>
              <c:idx val="24"/>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E6F-4B9A-84E3-82E3BC9FF550}"/>
                </c:ext>
              </c:extLst>
            </c:dLbl>
            <c:dLbl>
              <c:idx val="25"/>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E6F-4B9A-84E3-82E3BC9FF550}"/>
                </c:ext>
              </c:extLst>
            </c:dLbl>
            <c:dLbl>
              <c:idx val="26"/>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E6F-4B9A-84E3-82E3BC9FF550}"/>
                </c:ext>
              </c:extLst>
            </c:dLbl>
            <c:dLbl>
              <c:idx val="27"/>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E6F-4B9A-84E3-82E3BC9FF550}"/>
                </c:ext>
              </c:extLst>
            </c:dLbl>
            <c:dLbl>
              <c:idx val="28"/>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E6F-4B9A-84E3-82E3BC9FF550}"/>
                </c:ext>
              </c:extLst>
            </c:dLbl>
            <c:dLbl>
              <c:idx val="29"/>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E6F-4B9A-84E3-82E3BC9FF550}"/>
                </c:ext>
              </c:extLst>
            </c:dLbl>
            <c:dLbl>
              <c:idx val="30"/>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7E6F-4B9A-84E3-82E3BC9FF550}"/>
                </c:ext>
              </c:extLst>
            </c:dLbl>
            <c:dLbl>
              <c:idx val="31"/>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7E6F-4B9A-84E3-82E3BC9FF550}"/>
                </c:ext>
              </c:extLst>
            </c:dLbl>
            <c:dLbl>
              <c:idx val="32"/>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7E6F-4B9A-84E3-82E3BC9FF550}"/>
                </c:ext>
              </c:extLst>
            </c:dLbl>
            <c:dLbl>
              <c:idx val="33"/>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7E6F-4B9A-84E3-82E3BC9FF550}"/>
                </c:ext>
              </c:extLst>
            </c:dLbl>
            <c:dLbl>
              <c:idx val="34"/>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7E6F-4B9A-84E3-82E3BC9FF550}"/>
                </c:ext>
              </c:extLst>
            </c:dLbl>
            <c:dLbl>
              <c:idx val="35"/>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7E6F-4B9A-84E3-82E3BC9FF550}"/>
                </c:ext>
              </c:extLst>
            </c:dLbl>
            <c:dLbl>
              <c:idx val="36"/>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7E6F-4B9A-84E3-82E3BC9FF550}"/>
                </c:ext>
              </c:extLst>
            </c:dLbl>
            <c:dLbl>
              <c:idx val="37"/>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7E6F-4B9A-84E3-82E3BC9FF550}"/>
                </c:ext>
              </c:extLst>
            </c:dLbl>
            <c:dLbl>
              <c:idx val="38"/>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7E6F-4B9A-84E3-82E3BC9FF550}"/>
                </c:ext>
              </c:extLst>
            </c:dLbl>
            <c:dLbl>
              <c:idx val="39"/>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7E6F-4B9A-84E3-82E3BC9FF550}"/>
                </c:ext>
              </c:extLst>
            </c:dLbl>
            <c:dLbl>
              <c:idx val="40"/>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7E6F-4B9A-84E3-82E3BC9FF550}"/>
                </c:ext>
              </c:extLst>
            </c:dLbl>
            <c:dLbl>
              <c:idx val="41"/>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7E6F-4B9A-84E3-82E3BC9FF550}"/>
                </c:ext>
              </c:extLst>
            </c:dLbl>
            <c:dLbl>
              <c:idx val="42"/>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7E6F-4B9A-84E3-82E3BC9FF550}"/>
                </c:ext>
              </c:extLst>
            </c:dLbl>
            <c:dLbl>
              <c:idx val="43"/>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7E6F-4B9A-84E3-82E3BC9FF550}"/>
                </c:ext>
              </c:extLst>
            </c:dLbl>
            <c:dLbl>
              <c:idx val="44"/>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7E6F-4B9A-84E3-82E3BC9FF550}"/>
                </c:ext>
              </c:extLst>
            </c:dLbl>
            <c:dLbl>
              <c:idx val="45"/>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7E6F-4B9A-84E3-82E3BC9FF550}"/>
                </c:ext>
              </c:extLst>
            </c:dLbl>
            <c:dLbl>
              <c:idx val="46"/>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7E6F-4B9A-84E3-82E3BC9FF550}"/>
                </c:ext>
              </c:extLst>
            </c:dLbl>
            <c:dLbl>
              <c:idx val="47"/>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7E6F-4B9A-84E3-82E3BC9FF550}"/>
                </c:ext>
              </c:extLst>
            </c:dLbl>
            <c:dLbl>
              <c:idx val="48"/>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7E6F-4B9A-84E3-82E3BC9FF550}"/>
                </c:ext>
              </c:extLst>
            </c:dLbl>
            <c:dLbl>
              <c:idx val="49"/>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7E6F-4B9A-84E3-82E3BC9FF550}"/>
                </c:ext>
              </c:extLst>
            </c:dLbl>
            <c:dLbl>
              <c:idx val="50"/>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7E6F-4B9A-84E3-82E3BC9FF550}"/>
                </c:ext>
              </c:extLst>
            </c:dLbl>
            <c:dLbl>
              <c:idx val="51"/>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7E6F-4B9A-84E3-82E3BC9FF550}"/>
                </c:ext>
              </c:extLst>
            </c:dLbl>
            <c:dLbl>
              <c:idx val="52"/>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7E6F-4B9A-84E3-82E3BC9FF550}"/>
                </c:ext>
              </c:extLst>
            </c:dLbl>
            <c:dLbl>
              <c:idx val="53"/>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7E6F-4B9A-84E3-82E3BC9FF550}"/>
                </c:ext>
              </c:extLst>
            </c:dLbl>
            <c:dLbl>
              <c:idx val="54"/>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7E6F-4B9A-84E3-82E3BC9FF550}"/>
                </c:ext>
              </c:extLst>
            </c:dLbl>
            <c:dLbl>
              <c:idx val="55"/>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7E6F-4B9A-84E3-82E3BC9FF550}"/>
                </c:ext>
              </c:extLst>
            </c:dLbl>
            <c:dLbl>
              <c:idx val="56"/>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7E6F-4B9A-84E3-82E3BC9FF550}"/>
                </c:ext>
              </c:extLst>
            </c:dLbl>
            <c:dLbl>
              <c:idx val="57"/>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7E6F-4B9A-84E3-82E3BC9FF550}"/>
                </c:ext>
              </c:extLst>
            </c:dLbl>
            <c:dLbl>
              <c:idx val="58"/>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7E6F-4B9A-84E3-82E3BC9FF550}"/>
                </c:ext>
              </c:extLst>
            </c:dLbl>
            <c:dLbl>
              <c:idx val="59"/>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7E6F-4B9A-84E3-82E3BC9FF550}"/>
                </c:ext>
              </c:extLst>
            </c:dLbl>
            <c:dLbl>
              <c:idx val="60"/>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EF00-4CFD-92DA-A7640DB738DB}"/>
                </c:ext>
              </c:extLst>
            </c:dLbl>
            <c:dLbl>
              <c:idx val="61"/>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E6F-4B9A-84E3-82E3BC9FF550}"/>
                </c:ext>
              </c:extLst>
            </c:dLbl>
            <c:dLbl>
              <c:idx val="62"/>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03-4EF4-A732-09805D57BDF9}"/>
                </c:ext>
              </c:extLst>
            </c:dLbl>
            <c:dLbl>
              <c:idx val="63"/>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03-4EF4-A732-09805D57BDF9}"/>
                </c:ext>
              </c:extLst>
            </c:dLbl>
            <c:dLbl>
              <c:idx val="64"/>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03-4EF4-A732-09805D57BDF9}"/>
                </c:ext>
              </c:extLst>
            </c:dLbl>
            <c:dLbl>
              <c:idx val="65"/>
              <c:tx>
                <c:rich>
                  <a:bodyPr/>
                  <a:lstStyle/>
                  <a:p>
                    <a:endParaRPr lang="en-GB"/>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03-4EF4-A732-09805D57BDF9}"/>
                </c:ext>
              </c:extLst>
            </c:dLbl>
            <c:spPr>
              <a:noFill/>
              <a:ln>
                <a:no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'Combined pivot-epc score'!$D$4:$D$69</c:f>
              <c:numCache>
                <c:formatCode>General</c:formatCode>
                <c:ptCount val="66"/>
                <c:pt idx="0">
                  <c:v>59</c:v>
                </c:pt>
                <c:pt idx="1">
                  <c:v>72</c:v>
                </c:pt>
                <c:pt idx="2">
                  <c:v>38</c:v>
                </c:pt>
                <c:pt idx="3">
                  <c:v>73</c:v>
                </c:pt>
                <c:pt idx="4">
                  <c:v>31</c:v>
                </c:pt>
                <c:pt idx="5">
                  <c:v>64</c:v>
                </c:pt>
              </c:numCache>
            </c:numRef>
          </c:xVal>
          <c:yVal>
            <c:numRef>
              <c:f>'Combined pivot-epc score'!$E$4:$E$70</c:f>
              <c:numCache>
                <c:formatCode>0.00</c:formatCode>
                <c:ptCount val="67"/>
                <c:pt idx="0">
                  <c:v>98.0625</c:v>
                </c:pt>
                <c:pt idx="1">
                  <c:v>0</c:v>
                </c:pt>
                <c:pt idx="2">
                  <c:v>64.437700000000007</c:v>
                </c:pt>
                <c:pt idx="3">
                  <c:v>52.86</c:v>
                </c:pt>
                <c:pt idx="4">
                  <c:v>215.3603</c:v>
                </c:pt>
                <c:pt idx="5">
                  <c:v>36.570700000000002</c:v>
                </c:pt>
              </c:numCache>
            </c:numRef>
          </c:yVal>
          <c:smooth val="0"/>
          <c:extLst>
            <c:ext xmlns:c15="http://schemas.microsoft.com/office/drawing/2012/chart" uri="{02D57815-91ED-43cb-92C2-25804820EDAC}">
              <c15:datalabelsRange>
                <c15:f>'Combined pivot-epc score'!$C$4:$C$70</c15:f>
                <c15:dlblRangeCache>
                  <c:ptCount val="67"/>
                  <c:pt idx="0">
                    <c:v>AHU with HR</c:v>
                  </c:pt>
                  <c:pt idx="1">
                    <c:v>Baseline</c:v>
                  </c:pt>
                  <c:pt idx="2">
                    <c:v>Electric heating</c:v>
                  </c:pt>
                  <c:pt idx="3">
                    <c:v>Lighting</c:v>
                  </c:pt>
                  <c:pt idx="4">
                    <c:v>Package 1</c:v>
                  </c:pt>
                  <c:pt idx="5">
                    <c:v>PV</c:v>
                  </c:pt>
                </c15:dlblRangeCache>
              </c15:datalabelsRange>
            </c:ext>
            <c:ext xmlns:c16="http://schemas.microsoft.com/office/drawing/2014/chart" uri="{C3380CC4-5D6E-409C-BE32-E72D297353CC}">
              <c16:uniqueId val="{00000000-7E6F-4B9A-84E3-82E3BC9FF550}"/>
            </c:ext>
          </c:extLst>
        </c:ser>
        <c:ser>
          <c:idx val="1"/>
          <c:order val="1"/>
          <c:tx>
            <c:strRef>
              <c:f>'Combined pivot-epc score'!$G$1</c:f>
              <c:strCache>
                <c:ptCount val="1"/>
                <c:pt idx="0">
                  <c:v>Marginal extra over standard refurb</c:v>
                </c:pt>
              </c:strCache>
            </c:strRef>
          </c:tx>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4.561137486729476E-2"/>
                  <c:y val="4.6027430288376164E-2"/>
                </c:manualLayout>
              </c:layout>
              <c:tx>
                <c:rich>
                  <a:bodyPr/>
                  <a:lstStyle/>
                  <a:p>
                    <a:fld id="{A4BF6E60-1EA7-4094-AD92-A4FB7EFAF9DD}"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0-7E6F-4B9A-84E3-82E3BC9FF550}"/>
                </c:ext>
              </c:extLst>
            </c:dLbl>
            <c:dLbl>
              <c:idx val="1"/>
              <c:layout>
                <c:manualLayout>
                  <c:x val="2.2818870352098231E-2"/>
                  <c:y val="-4.8449926619343421E-2"/>
                </c:manualLayout>
              </c:layout>
              <c:tx>
                <c:rich>
                  <a:bodyPr/>
                  <a:lstStyle/>
                  <a:p>
                    <a:fld id="{A01710B7-D1DD-4876-9528-BD841F853DD3}"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1-7E6F-4B9A-84E3-82E3BC9FF550}"/>
                </c:ext>
              </c:extLst>
            </c:dLbl>
            <c:dLbl>
              <c:idx val="2"/>
              <c:layout>
                <c:manualLayout>
                  <c:x val="-3.7622027139429789E-2"/>
                  <c:y val="7.9617754743554425E-2"/>
                </c:manualLayout>
              </c:layout>
              <c:tx>
                <c:rich>
                  <a:bodyPr/>
                  <a:lstStyle/>
                  <a:p>
                    <a:fld id="{9053857B-DC20-4E71-AA14-E851F1CEC3BE}"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2-7E6F-4B9A-84E3-82E3BC9FF550}"/>
                </c:ext>
              </c:extLst>
            </c:dLbl>
            <c:dLbl>
              <c:idx val="3"/>
              <c:layout>
                <c:manualLayout>
                  <c:x val="-3.8423191149438929E-2"/>
                  <c:y val="-4.8449926619344311E-3"/>
                </c:manualLayout>
              </c:layout>
              <c:tx>
                <c:rich>
                  <a:bodyPr/>
                  <a:lstStyle/>
                  <a:p>
                    <a:fld id="{DC1EF42C-3E87-493A-83F8-5F23DD571D2F}"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3-7E6F-4B9A-84E3-82E3BC9FF550}"/>
                </c:ext>
              </c:extLst>
            </c:dLbl>
            <c:dLbl>
              <c:idx val="4"/>
              <c:layout>
                <c:manualLayout>
                  <c:x val="8.0027392083428135E-3"/>
                  <c:y val="-2.180246697870445E-2"/>
                </c:manualLayout>
              </c:layout>
              <c:tx>
                <c:rich>
                  <a:bodyPr/>
                  <a:lstStyle/>
                  <a:p>
                    <a:fld id="{1A020FD9-773A-467C-92A7-8A9E8A6CE850}"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4-7E6F-4B9A-84E3-82E3BC9FF550}"/>
                </c:ext>
              </c:extLst>
            </c:dLbl>
            <c:dLbl>
              <c:idx val="5"/>
              <c:layout>
                <c:manualLayout>
                  <c:x val="8.66680496566241E-5"/>
                  <c:y val="6.2984904605146538E-2"/>
                </c:manualLayout>
              </c:layout>
              <c:tx>
                <c:rich>
                  <a:bodyPr/>
                  <a:lstStyle/>
                  <a:p>
                    <a:fld id="{6A8A1F3A-B246-4311-852F-5CD2436EECB8}"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5-7E6F-4B9A-84E3-82E3BC9FF550}"/>
                </c:ext>
              </c:extLst>
            </c:dLbl>
            <c:dLbl>
              <c:idx val="6"/>
              <c:layout>
                <c:manualLayout>
                  <c:x val="6.0830490549378989E-3"/>
                  <c:y val="7.0010143964951158E-2"/>
                </c:manualLayout>
              </c:layout>
              <c:tx>
                <c:rich>
                  <a:bodyPr/>
                  <a:lstStyle/>
                  <a:p>
                    <a:fld id="{431CE3B8-7744-4A7B-A69E-EC18B552D466}"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6-7E6F-4B9A-84E3-82E3BC9FF550}"/>
                </c:ext>
              </c:extLst>
            </c:dLbl>
            <c:dLbl>
              <c:idx val="7"/>
              <c:layout>
                <c:manualLayout>
                  <c:x val="-1.7446570179894243E-2"/>
                  <c:y val="4.6934245056676788E-2"/>
                </c:manualLayout>
              </c:layout>
              <c:tx>
                <c:rich>
                  <a:bodyPr/>
                  <a:lstStyle/>
                  <a:p>
                    <a:fld id="{0B9F1ADA-0C63-4762-9066-3529460C5311}"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7-7E6F-4B9A-84E3-82E3BC9FF550}"/>
                </c:ext>
              </c:extLst>
            </c:dLbl>
            <c:dLbl>
              <c:idx val="8"/>
              <c:layout>
                <c:manualLayout>
                  <c:x val="-6.180813475702937E-2"/>
                  <c:y val="-6.0736560963169282E-2"/>
                </c:manualLayout>
              </c:layout>
              <c:tx>
                <c:rich>
                  <a:bodyPr/>
                  <a:lstStyle/>
                  <a:p>
                    <a:fld id="{C20203E4-05AD-4B87-863B-CED3C44B29BB}"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8-7E6F-4B9A-84E3-82E3BC9FF550}"/>
                </c:ext>
              </c:extLst>
            </c:dLbl>
            <c:dLbl>
              <c:idx val="9"/>
              <c:layout>
                <c:manualLayout>
                  <c:x val="-1.2293017652579664E-2"/>
                  <c:y val="4.6027430288376255E-2"/>
                </c:manualLayout>
              </c:layout>
              <c:tx>
                <c:rich>
                  <a:bodyPr/>
                  <a:lstStyle/>
                  <a:p>
                    <a:fld id="{1B714134-C527-462D-94B8-19C8DDF62E22}"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9-7E6F-4B9A-84E3-82E3BC9FF550}"/>
                </c:ext>
              </c:extLst>
            </c:dLbl>
            <c:dLbl>
              <c:idx val="10"/>
              <c:layout>
                <c:manualLayout>
                  <c:x val="-4.0364496167855916E-2"/>
                  <c:y val="9.6899853238686853E-3"/>
                </c:manualLayout>
              </c:layout>
              <c:tx>
                <c:rich>
                  <a:bodyPr/>
                  <a:lstStyle/>
                  <a:p>
                    <a:fld id="{815635A5-37FF-46CB-A43D-EE8149D01F17}"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A-7E6F-4B9A-84E3-82E3BC9FF550}"/>
                </c:ext>
              </c:extLst>
            </c:dLbl>
            <c:dLbl>
              <c:idx val="11"/>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7E6F-4B9A-84E3-82E3BC9FF550}"/>
                </c:ext>
              </c:extLst>
            </c:dLbl>
            <c:dLbl>
              <c:idx val="12"/>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7E6F-4B9A-84E3-82E3BC9FF550}"/>
                </c:ext>
              </c:extLst>
            </c:dLbl>
            <c:dLbl>
              <c:idx val="13"/>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7E6F-4B9A-84E3-82E3BC9FF550}"/>
                </c:ext>
              </c:extLst>
            </c:dLbl>
            <c:dLbl>
              <c:idx val="14"/>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7E6F-4B9A-84E3-82E3BC9FF550}"/>
                </c:ext>
              </c:extLst>
            </c:dLbl>
            <c:dLbl>
              <c:idx val="15"/>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7E6F-4B9A-84E3-82E3BC9FF550}"/>
                </c:ext>
              </c:extLst>
            </c:dLbl>
            <c:dLbl>
              <c:idx val="16"/>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7E6F-4B9A-84E3-82E3BC9FF550}"/>
                </c:ext>
              </c:extLst>
            </c:dLbl>
            <c:dLbl>
              <c:idx val="17"/>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7E6F-4B9A-84E3-82E3BC9FF550}"/>
                </c:ext>
              </c:extLst>
            </c:dLbl>
            <c:dLbl>
              <c:idx val="18"/>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7E6F-4B9A-84E3-82E3BC9FF550}"/>
                </c:ext>
              </c:extLst>
            </c:dLbl>
            <c:dLbl>
              <c:idx val="19"/>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7E6F-4B9A-84E3-82E3BC9FF550}"/>
                </c:ext>
              </c:extLst>
            </c:dLbl>
            <c:dLbl>
              <c:idx val="20"/>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7E6F-4B9A-84E3-82E3BC9FF550}"/>
                </c:ext>
              </c:extLst>
            </c:dLbl>
            <c:dLbl>
              <c:idx val="21"/>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7E6F-4B9A-84E3-82E3BC9FF550}"/>
                </c:ext>
              </c:extLst>
            </c:dLbl>
            <c:dLbl>
              <c:idx val="22"/>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7E6F-4B9A-84E3-82E3BC9FF550}"/>
                </c:ext>
              </c:extLst>
            </c:dLbl>
            <c:dLbl>
              <c:idx val="23"/>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7E6F-4B9A-84E3-82E3BC9FF550}"/>
                </c:ext>
              </c:extLst>
            </c:dLbl>
            <c:dLbl>
              <c:idx val="24"/>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7E6F-4B9A-84E3-82E3BC9FF550}"/>
                </c:ext>
              </c:extLst>
            </c:dLbl>
            <c:dLbl>
              <c:idx val="25"/>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7E6F-4B9A-84E3-82E3BC9FF550}"/>
                </c:ext>
              </c:extLst>
            </c:dLbl>
            <c:dLbl>
              <c:idx val="26"/>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7E6F-4B9A-84E3-82E3BC9FF550}"/>
                </c:ext>
              </c:extLst>
            </c:dLbl>
            <c:dLbl>
              <c:idx val="27"/>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7E6F-4B9A-84E3-82E3BC9FF550}"/>
                </c:ext>
              </c:extLst>
            </c:dLbl>
            <c:dLbl>
              <c:idx val="28"/>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7E6F-4B9A-84E3-82E3BC9FF550}"/>
                </c:ext>
              </c:extLst>
            </c:dLbl>
            <c:dLbl>
              <c:idx val="29"/>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7E6F-4B9A-84E3-82E3BC9FF550}"/>
                </c:ext>
              </c:extLst>
            </c:dLbl>
            <c:dLbl>
              <c:idx val="30"/>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7E6F-4B9A-84E3-82E3BC9FF550}"/>
                </c:ext>
              </c:extLst>
            </c:dLbl>
            <c:dLbl>
              <c:idx val="31"/>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7E6F-4B9A-84E3-82E3BC9FF550}"/>
                </c:ext>
              </c:extLst>
            </c:dLbl>
            <c:dLbl>
              <c:idx val="32"/>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7E6F-4B9A-84E3-82E3BC9FF550}"/>
                </c:ext>
              </c:extLst>
            </c:dLbl>
            <c:dLbl>
              <c:idx val="33"/>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7E6F-4B9A-84E3-82E3BC9FF550}"/>
                </c:ext>
              </c:extLst>
            </c:dLbl>
            <c:dLbl>
              <c:idx val="34"/>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7E6F-4B9A-84E3-82E3BC9FF550}"/>
                </c:ext>
              </c:extLst>
            </c:dLbl>
            <c:dLbl>
              <c:idx val="35"/>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7E6F-4B9A-84E3-82E3BC9FF550}"/>
                </c:ext>
              </c:extLst>
            </c:dLbl>
            <c:dLbl>
              <c:idx val="36"/>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7E6F-4B9A-84E3-82E3BC9FF550}"/>
                </c:ext>
              </c:extLst>
            </c:dLbl>
            <c:dLbl>
              <c:idx val="37"/>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7E6F-4B9A-84E3-82E3BC9FF550}"/>
                </c:ext>
              </c:extLst>
            </c:dLbl>
            <c:dLbl>
              <c:idx val="38"/>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7E6F-4B9A-84E3-82E3BC9FF550}"/>
                </c:ext>
              </c:extLst>
            </c:dLbl>
            <c:dLbl>
              <c:idx val="39"/>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7E6F-4B9A-84E3-82E3BC9FF550}"/>
                </c:ext>
              </c:extLst>
            </c:dLbl>
            <c:dLbl>
              <c:idx val="40"/>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7E6F-4B9A-84E3-82E3BC9FF550}"/>
                </c:ext>
              </c:extLst>
            </c:dLbl>
            <c:dLbl>
              <c:idx val="41"/>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7E6F-4B9A-84E3-82E3BC9FF550}"/>
                </c:ext>
              </c:extLst>
            </c:dLbl>
            <c:dLbl>
              <c:idx val="42"/>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7E6F-4B9A-84E3-82E3BC9FF550}"/>
                </c:ext>
              </c:extLst>
            </c:dLbl>
            <c:dLbl>
              <c:idx val="43"/>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7E6F-4B9A-84E3-82E3BC9FF550}"/>
                </c:ext>
              </c:extLst>
            </c:dLbl>
            <c:dLbl>
              <c:idx val="44"/>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7E6F-4B9A-84E3-82E3BC9FF550}"/>
                </c:ext>
              </c:extLst>
            </c:dLbl>
            <c:dLbl>
              <c:idx val="45"/>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7E6F-4B9A-84E3-82E3BC9FF550}"/>
                </c:ext>
              </c:extLst>
            </c:dLbl>
            <c:dLbl>
              <c:idx val="46"/>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7E6F-4B9A-84E3-82E3BC9FF550}"/>
                </c:ext>
              </c:extLst>
            </c:dLbl>
            <c:dLbl>
              <c:idx val="47"/>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7E6F-4B9A-84E3-82E3BC9FF550}"/>
                </c:ext>
              </c:extLst>
            </c:dLbl>
            <c:dLbl>
              <c:idx val="48"/>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7E6F-4B9A-84E3-82E3BC9FF550}"/>
                </c:ext>
              </c:extLst>
            </c:dLbl>
            <c:dLbl>
              <c:idx val="49"/>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7E6F-4B9A-84E3-82E3BC9FF550}"/>
                </c:ext>
              </c:extLst>
            </c:dLbl>
            <c:dLbl>
              <c:idx val="50"/>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7E6F-4B9A-84E3-82E3BC9FF550}"/>
                </c:ext>
              </c:extLst>
            </c:dLbl>
            <c:dLbl>
              <c:idx val="51"/>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7E6F-4B9A-84E3-82E3BC9FF550}"/>
                </c:ext>
              </c:extLst>
            </c:dLbl>
            <c:dLbl>
              <c:idx val="52"/>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7E6F-4B9A-84E3-82E3BC9FF550}"/>
                </c:ext>
              </c:extLst>
            </c:dLbl>
            <c:dLbl>
              <c:idx val="53"/>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7E6F-4B9A-84E3-82E3BC9FF550}"/>
                </c:ext>
              </c:extLst>
            </c:dLbl>
            <c:dLbl>
              <c:idx val="54"/>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7E6F-4B9A-84E3-82E3BC9FF550}"/>
                </c:ext>
              </c:extLst>
            </c:dLbl>
            <c:dLbl>
              <c:idx val="55"/>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7E6F-4B9A-84E3-82E3BC9FF550}"/>
                </c:ext>
              </c:extLst>
            </c:dLbl>
            <c:dLbl>
              <c:idx val="56"/>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7E6F-4B9A-84E3-82E3BC9FF550}"/>
                </c:ext>
              </c:extLst>
            </c:dLbl>
            <c:dLbl>
              <c:idx val="57"/>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7E6F-4B9A-84E3-82E3BC9FF550}"/>
                </c:ext>
              </c:extLst>
            </c:dLbl>
            <c:dLbl>
              <c:idx val="58"/>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7E6F-4B9A-84E3-82E3BC9FF550}"/>
                </c:ext>
              </c:extLst>
            </c:dLbl>
            <c:dLbl>
              <c:idx val="59"/>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7E6F-4B9A-84E3-82E3BC9FF550}"/>
                </c:ext>
              </c:extLst>
            </c:dLbl>
            <c:dLbl>
              <c:idx val="60"/>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7E6F-4B9A-84E3-82E3BC9FF550}"/>
                </c:ext>
              </c:extLst>
            </c:dLbl>
            <c:dLbl>
              <c:idx val="61"/>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7E6F-4B9A-84E3-82E3BC9FF550}"/>
                </c:ext>
              </c:extLst>
            </c:dLbl>
            <c:dLbl>
              <c:idx val="62"/>
              <c:tx>
                <c:rich>
                  <a:bodyPr/>
                  <a:lstStyle/>
                  <a:p>
                    <a:endParaRPr lang="en-GB"/>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03-4EF4-A732-09805D57BDF9}"/>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2"/>
                </a:solidFill>
                <a:prstDash val="sysDot"/>
              </a:ln>
              <a:effectLst/>
            </c:spPr>
            <c:trendlineType val="linear"/>
            <c:dispRSqr val="0"/>
            <c:dispEq val="0"/>
          </c:trendline>
          <c:xVal>
            <c:numRef>
              <c:f>'Combined pivot-epc score'!$H$4:$H$72</c:f>
              <c:numCache>
                <c:formatCode>General</c:formatCode>
                <c:ptCount val="69"/>
                <c:pt idx="0">
                  <c:v>59</c:v>
                </c:pt>
                <c:pt idx="1">
                  <c:v>72</c:v>
                </c:pt>
                <c:pt idx="2">
                  <c:v>38</c:v>
                </c:pt>
                <c:pt idx="3">
                  <c:v>73</c:v>
                </c:pt>
                <c:pt idx="4">
                  <c:v>31</c:v>
                </c:pt>
                <c:pt idx="5">
                  <c:v>64</c:v>
                </c:pt>
              </c:numCache>
            </c:numRef>
          </c:xVal>
          <c:yVal>
            <c:numRef>
              <c:f>'Combined pivot-epc score'!$I$4:$I$66</c:f>
              <c:numCache>
                <c:formatCode>0.00</c:formatCode>
                <c:ptCount val="63"/>
                <c:pt idx="0">
                  <c:v>70.218800000000002</c:v>
                </c:pt>
                <c:pt idx="1">
                  <c:v>0</c:v>
                </c:pt>
                <c:pt idx="2">
                  <c:v>46.871899999999997</c:v>
                </c:pt>
                <c:pt idx="3">
                  <c:v>0</c:v>
                </c:pt>
                <c:pt idx="4">
                  <c:v>117.09059999999999</c:v>
                </c:pt>
                <c:pt idx="5">
                  <c:v>36.570700000000002</c:v>
                </c:pt>
              </c:numCache>
            </c:numRef>
          </c:yVal>
          <c:smooth val="0"/>
          <c:extLst>
            <c:ext xmlns:c15="http://schemas.microsoft.com/office/drawing/2012/chart" uri="{02D57815-91ED-43cb-92C2-25804820EDAC}">
              <c15:datalabelsRange>
                <c15:f>'Combined pivot-epc score'!$G$4:$G$70</c15:f>
                <c15:dlblRangeCache>
                  <c:ptCount val="67"/>
                  <c:pt idx="0">
                    <c:v>AHU with HR</c:v>
                  </c:pt>
                  <c:pt idx="1">
                    <c:v>Baseline</c:v>
                  </c:pt>
                  <c:pt idx="2">
                    <c:v>Electric heating</c:v>
                  </c:pt>
                  <c:pt idx="3">
                    <c:v>Lighting</c:v>
                  </c:pt>
                  <c:pt idx="4">
                    <c:v>Package 1</c:v>
                  </c:pt>
                  <c:pt idx="5">
                    <c:v>PV</c:v>
                  </c:pt>
                </c15:dlblRangeCache>
              </c15:datalabelsRange>
            </c:ext>
            <c:ext xmlns:c16="http://schemas.microsoft.com/office/drawing/2014/chart" uri="{C3380CC4-5D6E-409C-BE32-E72D297353CC}">
              <c16:uniqueId val="{00000001-7E6F-4B9A-84E3-82E3BC9FF550}"/>
            </c:ext>
          </c:extLst>
        </c:ser>
        <c:dLbls>
          <c:showLegendKey val="0"/>
          <c:showVal val="1"/>
          <c:showCatName val="0"/>
          <c:showSerName val="0"/>
          <c:showPercent val="0"/>
          <c:showBubbleSize val="0"/>
        </c:dLbls>
        <c:axId val="798172175"/>
        <c:axId val="798176135"/>
      </c:scatterChart>
      <c:valAx>
        <c:axId val="798172175"/>
        <c:scaling>
          <c:orientation val="maxMin"/>
          <c:max val="260"/>
          <c:min val="0"/>
        </c:scaling>
        <c:delete val="0"/>
        <c:axPos val="b"/>
        <c:majorGridlines>
          <c:spPr>
            <a:ln w="9525" cap="flat" cmpd="sng" algn="ctr">
              <a:solidFill>
                <a:schemeClr val="accent1"/>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GB" sz="1600"/>
                  <a:t>EPC</a:t>
                </a:r>
                <a:r>
                  <a:rPr lang="en-GB" sz="1600" baseline="0"/>
                  <a:t> Score</a:t>
                </a:r>
              </a:p>
            </c:rich>
          </c:tx>
          <c:layout>
            <c:manualLayout>
              <c:xMode val="edge"/>
              <c:yMode val="edge"/>
              <c:x val="0.46483744523864434"/>
              <c:y val="0.8521244397957122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798176135"/>
        <c:crossesAt val="0"/>
        <c:crossBetween val="midCat"/>
      </c:valAx>
      <c:valAx>
        <c:axId val="798176135"/>
        <c:scaling>
          <c:orientation val="minMax"/>
          <c:max val="700"/>
          <c:min val="0"/>
        </c:scaling>
        <c:delete val="0"/>
        <c:axPos val="l"/>
        <c:majorGridlines>
          <c:spPr>
            <a:ln w="9525" cap="flat" cmpd="sng" algn="ctr">
              <a:noFill/>
              <a:round/>
            </a:ln>
            <a:effectLst/>
          </c:spPr>
        </c:majorGridlines>
        <c:title>
          <c:tx>
            <c:rich>
              <a:bodyPr rot="-5400000" spcFirstLastPara="1" vertOverflow="ellipsis" vert="horz" wrap="square" anchor="t" anchorCtr="0"/>
              <a:lstStyle/>
              <a:p>
                <a:pPr>
                  <a:defRPr sz="1600" b="0" i="0" u="none" strike="noStrike" kern="1200" baseline="0">
                    <a:solidFill>
                      <a:schemeClr val="tx1">
                        <a:lumMod val="65000"/>
                        <a:lumOff val="35000"/>
                      </a:schemeClr>
                    </a:solidFill>
                    <a:latin typeface="+mn-lt"/>
                    <a:ea typeface="+mn-ea"/>
                    <a:cs typeface="+mn-cs"/>
                  </a:defRPr>
                </a:pPr>
                <a:r>
                  <a:rPr lang="en-GB" sz="1600" b="0" i="0" u="none" strike="noStrike" kern="1200" baseline="0">
                    <a:solidFill>
                      <a:sysClr val="windowText" lastClr="000000">
                        <a:lumMod val="65000"/>
                        <a:lumOff val="35000"/>
                      </a:sysClr>
                    </a:solidFill>
                  </a:rPr>
                  <a:t>Capital Cost (£ per m2)</a:t>
                </a:r>
              </a:p>
            </c:rich>
          </c:tx>
          <c:layout>
            <c:manualLayout>
              <c:xMode val="edge"/>
              <c:yMode val="edge"/>
              <c:x val="2.0972788408398217E-2"/>
              <c:y val="0.28394140267350304"/>
            </c:manualLayout>
          </c:layout>
          <c:overlay val="0"/>
          <c:spPr>
            <a:noFill/>
            <a:ln>
              <a:noFill/>
            </a:ln>
            <a:effectLst/>
          </c:spPr>
          <c:txPr>
            <a:bodyPr rot="-5400000" spcFirstLastPara="1" vertOverflow="ellipsis" vert="horz" wrap="square" anchor="t" anchorCtr="0"/>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high"/>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798172175"/>
        <c:crosses val="max"/>
        <c:crossBetween val="midCat"/>
      </c:valAx>
      <c:spPr>
        <a:noFill/>
        <a:ln>
          <a:noFill/>
        </a:ln>
        <a:effectLst/>
      </c:spPr>
    </c:plotArea>
    <c:legend>
      <c:legendPos val="b"/>
      <c:layout>
        <c:manualLayout>
          <c:xMode val="edge"/>
          <c:yMode val="edge"/>
          <c:x val="4.736602976961065E-2"/>
          <c:y val="0.92084003703941586"/>
          <c:w val="0.89999998617334831"/>
          <c:h val="5.2315329326420829E-2"/>
        </c:manualLayout>
      </c:layout>
      <c:overlay val="0"/>
      <c:spPr>
        <a:solidFill>
          <a:schemeClr val="accent5">
            <a:lumMod val="20000"/>
            <a:lumOff val="80000"/>
          </a:schemeClr>
        </a:solid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sz="1400" b="0" i="0" u="none" strike="noStrike" kern="1200" spc="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0" spcFirstLastPara="1" vertOverflow="ellipsis" vert="horz" wrap="square" anchor="t" anchorCtr="0"/>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'BTR Pivots'!$C$3</c:f>
              <c:strCache>
                <c:ptCount val="1"/>
                <c:pt idx="0">
                  <c:v>Energy upgrade</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CC2CAB87-60D1-4799-BF93-316A8D369B05}" type="CELLRANGE">
                      <a:rPr lang="en-US"/>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C2DF-44D2-85BB-EC70D84A195A}"/>
                </c:ext>
              </c:extLst>
            </c:dLbl>
            <c:dLbl>
              <c:idx val="1"/>
              <c:layout>
                <c:manualLayout>
                  <c:x val="-7.0125024015239984E-2"/>
                  <c:y val="-6.7594575365261422E-2"/>
                </c:manualLayout>
              </c:layout>
              <c:tx>
                <c:rich>
                  <a:bodyPr/>
                  <a:lstStyle/>
                  <a:p>
                    <a:fld id="{405E7144-685A-4C03-A3BF-5F538E7293A8}"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2DF-44D2-85BB-EC70D84A195A}"/>
                </c:ext>
              </c:extLst>
            </c:dLbl>
            <c:dLbl>
              <c:idx val="2"/>
              <c:layout>
                <c:manualLayout>
                  <c:x val="-2.7040861649534446E-3"/>
                  <c:y val="-5.2496590720678908E-2"/>
                </c:manualLayout>
              </c:layout>
              <c:tx>
                <c:rich>
                  <a:bodyPr/>
                  <a:lstStyle/>
                  <a:p>
                    <a:fld id="{E2C44DFD-5C4D-40A9-AF44-A2199C987687}"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C2DF-44D2-85BB-EC70D84A195A}"/>
                </c:ext>
              </c:extLst>
            </c:dLbl>
            <c:dLbl>
              <c:idx val="3"/>
              <c:layout>
                <c:manualLayout>
                  <c:x val="-2.1409079544143433E-2"/>
                  <c:y val="-0.13735540817025699"/>
                </c:manualLayout>
              </c:layout>
              <c:tx>
                <c:rich>
                  <a:bodyPr/>
                  <a:lstStyle/>
                  <a:p>
                    <a:fld id="{67A598F0-02C5-456C-B135-5C3C186FA4EB}"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C2DF-44D2-85BB-EC70D84A195A}"/>
                </c:ext>
              </c:extLst>
            </c:dLbl>
            <c:dLbl>
              <c:idx val="4"/>
              <c:layout>
                <c:manualLayout>
                  <c:x val="-1.4517180233974906E-2"/>
                  <c:y val="-0.11028042085521256"/>
                </c:manualLayout>
              </c:layout>
              <c:tx>
                <c:rich>
                  <a:bodyPr/>
                  <a:lstStyle/>
                  <a:p>
                    <a:fld id="{D0779BA9-13C5-4EFC-8A3A-A267E23D5529}"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C2DF-44D2-85BB-EC70D84A195A}"/>
                </c:ext>
              </c:extLst>
            </c:dLbl>
            <c:dLbl>
              <c:idx val="5"/>
              <c:layout>
                <c:manualLayout>
                  <c:x val="1.4650827500280387E-2"/>
                  <c:y val="2.0364742687619335E-2"/>
                </c:manualLayout>
              </c:layout>
              <c:tx>
                <c:rich>
                  <a:bodyPr/>
                  <a:lstStyle/>
                  <a:p>
                    <a:fld id="{779789CB-31D5-416E-AE9D-67498ADFA9D3}"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C2DF-44D2-85BB-EC70D84A195A}"/>
                </c:ext>
              </c:extLst>
            </c:dLbl>
            <c:dLbl>
              <c:idx val="6"/>
              <c:layout>
                <c:manualLayout>
                  <c:x val="-8.8161548459068893E-3"/>
                  <c:y val="-8.595268926131279E-2"/>
                </c:manualLayout>
              </c:layout>
              <c:tx>
                <c:rich>
                  <a:bodyPr/>
                  <a:lstStyle/>
                  <a:p>
                    <a:fld id="{570C5802-835B-4983-92FD-8619467F3829}"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C2DF-44D2-85BB-EC70D84A195A}"/>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'BTR Pivots'!$D$6:$D$12</c:f>
              <c:numCache>
                <c:formatCode>General</c:formatCode>
                <c:ptCount val="7"/>
                <c:pt idx="0">
                  <c:v>76</c:v>
                </c:pt>
                <c:pt idx="1">
                  <c:v>51</c:v>
                </c:pt>
                <c:pt idx="2">
                  <c:v>60</c:v>
                </c:pt>
                <c:pt idx="3">
                  <c:v>52</c:v>
                </c:pt>
                <c:pt idx="4">
                  <c:v>47</c:v>
                </c:pt>
                <c:pt idx="5">
                  <c:v>81</c:v>
                </c:pt>
                <c:pt idx="6">
                  <c:v>54</c:v>
                </c:pt>
              </c:numCache>
            </c:numRef>
          </c:xVal>
          <c:yVal>
            <c:numRef>
              <c:f>'BTR Pivots'!$E$6:$E$12</c:f>
              <c:numCache>
                <c:formatCode>General</c:formatCode>
                <c:ptCount val="7"/>
                <c:pt idx="0">
                  <c:v>163.42310000000001</c:v>
                </c:pt>
                <c:pt idx="1">
                  <c:v>0</c:v>
                </c:pt>
                <c:pt idx="2">
                  <c:v>254.0196</c:v>
                </c:pt>
                <c:pt idx="3">
                  <c:v>55.26</c:v>
                </c:pt>
                <c:pt idx="4">
                  <c:v>150.9</c:v>
                </c:pt>
                <c:pt idx="5">
                  <c:v>472.70269999999999</c:v>
                </c:pt>
                <c:pt idx="6">
                  <c:v>55.372500000000002</c:v>
                </c:pt>
              </c:numCache>
            </c:numRef>
          </c:yVal>
          <c:smooth val="0"/>
          <c:extLst>
            <c:ext xmlns:c15="http://schemas.microsoft.com/office/drawing/2012/chart" uri="{02D57815-91ED-43cb-92C2-25804820EDAC}">
              <c15:datalabelsRange>
                <c15:f>'BTR Pivots'!$C$6:$C$12</c15:f>
                <c15:dlblRangeCache>
                  <c:ptCount val="7"/>
                  <c:pt idx="0">
                    <c:v>ASHP</c:v>
                  </c:pt>
                  <c:pt idx="1">
                    <c:v>Baseline</c:v>
                  </c:pt>
                  <c:pt idx="2">
                    <c:v>Fabric</c:v>
                  </c:pt>
                  <c:pt idx="3">
                    <c:v>Lighting</c:v>
                  </c:pt>
                  <c:pt idx="4">
                    <c:v>MVHR</c:v>
                  </c:pt>
                  <c:pt idx="5">
                    <c:v>Package 1</c:v>
                  </c:pt>
                  <c:pt idx="6">
                    <c:v>WWHR</c:v>
                  </c:pt>
                </c15:dlblRangeCache>
              </c15:datalabelsRange>
            </c:ext>
            <c:ext xmlns:c16="http://schemas.microsoft.com/office/drawing/2014/chart" uri="{C3380CC4-5D6E-409C-BE32-E72D297353CC}">
              <c16:uniqueId val="{00000008-C2DF-44D2-85BB-EC70D84A195A}"/>
            </c:ext>
          </c:extLst>
        </c:ser>
        <c:ser>
          <c:idx val="1"/>
          <c:order val="1"/>
          <c:tx>
            <c:strRef>
              <c:f>'BTR Pivots'!$H$3</c:f>
              <c:strCache>
                <c:ptCount val="1"/>
                <c:pt idx="0">
                  <c:v>Marginal extra over standard refurb</c:v>
                </c:pt>
              </c:strCache>
            </c:strRef>
          </c:tx>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2.7952893382995462E-3"/>
                  <c:y val="-2.7087204875807461E-2"/>
                </c:manualLayout>
              </c:layout>
              <c:tx>
                <c:rich>
                  <a:bodyPr/>
                  <a:lstStyle/>
                  <a:p>
                    <a:fld id="{FA1C08AE-7B31-412D-B3D3-93EA8C5DA452}"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C2DF-44D2-85BB-EC70D84A195A}"/>
                </c:ext>
              </c:extLst>
            </c:dLbl>
            <c:dLbl>
              <c:idx val="1"/>
              <c:layout>
                <c:manualLayout>
                  <c:x val="-0.10540350966544196"/>
                  <c:y val="-3.5669670747950036E-2"/>
                </c:manualLayout>
              </c:layout>
              <c:tx>
                <c:rich>
                  <a:bodyPr/>
                  <a:lstStyle/>
                  <a:p>
                    <a:fld id="{C8A53346-BCC1-4B5B-B450-045FB6FF21A5}"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C2DF-44D2-85BB-EC70D84A195A}"/>
                </c:ext>
              </c:extLst>
            </c:dLbl>
            <c:dLbl>
              <c:idx val="2"/>
              <c:tx>
                <c:rich>
                  <a:bodyPr/>
                  <a:lstStyle/>
                  <a:p>
                    <a:fld id="{6CB0AA88-E304-4B60-9788-65D419C59751}"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2DF-44D2-85BB-EC70D84A195A}"/>
                </c:ext>
              </c:extLst>
            </c:dLbl>
            <c:dLbl>
              <c:idx val="3"/>
              <c:layout>
                <c:manualLayout>
                  <c:x val="-5.3317800789191148E-2"/>
                  <c:y val="-0.13847510856583811"/>
                </c:manualLayout>
              </c:layout>
              <c:tx>
                <c:rich>
                  <a:bodyPr/>
                  <a:lstStyle/>
                  <a:p>
                    <a:fld id="{E7CE14DA-13ED-4BEE-8E8A-67F5BFC5CDF4}"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C2DF-44D2-85BB-EC70D84A195A}"/>
                </c:ext>
              </c:extLst>
            </c:dLbl>
            <c:dLbl>
              <c:idx val="4"/>
              <c:layout>
                <c:manualLayout>
                  <c:x val="-6.8481793848372066E-2"/>
                  <c:y val="-2.006521055201169E-2"/>
                </c:manualLayout>
              </c:layout>
              <c:tx>
                <c:rich>
                  <a:bodyPr/>
                  <a:lstStyle/>
                  <a:p>
                    <a:fld id="{F3754024-BF43-475B-A256-4054D26464A5}"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C2DF-44D2-85BB-EC70D84A195A}"/>
                </c:ext>
              </c:extLst>
            </c:dLbl>
            <c:dLbl>
              <c:idx val="5"/>
              <c:layout>
                <c:manualLayout>
                  <c:x val="9.0930002144907311E-3"/>
                  <c:y val="-6.2477159119399073E-3"/>
                </c:manualLayout>
              </c:layout>
              <c:tx>
                <c:rich>
                  <a:bodyPr/>
                  <a:lstStyle/>
                  <a:p>
                    <a:fld id="{D659D454-75EB-4B39-AC68-9172BDDE41EE}"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C2DF-44D2-85BB-EC70D84A195A}"/>
                </c:ext>
              </c:extLst>
            </c:dLbl>
            <c:dLbl>
              <c:idx val="6"/>
              <c:layout>
                <c:manualLayout>
                  <c:x val="6.9776099911072753E-3"/>
                  <c:y val="-1.3639934072688301E-2"/>
                </c:manualLayout>
              </c:layout>
              <c:tx>
                <c:rich>
                  <a:bodyPr/>
                  <a:lstStyle/>
                  <a:p>
                    <a:fld id="{11846FA3-A8E6-477C-A1F7-D0B3C9BBC1E5}" type="CELLRANGE">
                      <a:rPr lang="en-US"/>
                      <a:pPr/>
                      <a:t>[CELLRANGE]</a:t>
                    </a:fld>
                    <a:endParaRPr lang="en-GB"/>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C2DF-44D2-85BB-EC70D84A195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2"/>
                </a:solidFill>
                <a:prstDash val="sysDot"/>
              </a:ln>
              <a:effectLst/>
            </c:spPr>
            <c:trendlineType val="linear"/>
            <c:dispRSqr val="0"/>
            <c:dispEq val="0"/>
          </c:trendline>
          <c:xVal>
            <c:numRef>
              <c:f>'BTR Pivots'!$I$6:$I$12</c:f>
              <c:numCache>
                <c:formatCode>General</c:formatCode>
                <c:ptCount val="7"/>
                <c:pt idx="0">
                  <c:v>76</c:v>
                </c:pt>
                <c:pt idx="1">
                  <c:v>51</c:v>
                </c:pt>
                <c:pt idx="2">
                  <c:v>60</c:v>
                </c:pt>
                <c:pt idx="3">
                  <c:v>52</c:v>
                </c:pt>
                <c:pt idx="4">
                  <c:v>47</c:v>
                </c:pt>
                <c:pt idx="5">
                  <c:v>81</c:v>
                </c:pt>
                <c:pt idx="6">
                  <c:v>54</c:v>
                </c:pt>
              </c:numCache>
            </c:numRef>
          </c:xVal>
          <c:yVal>
            <c:numRef>
              <c:f>'BTR Pivots'!$J$6:$J$12</c:f>
              <c:numCache>
                <c:formatCode>General</c:formatCode>
                <c:ptCount val="7"/>
                <c:pt idx="0">
                  <c:v>118.54219999999999</c:v>
                </c:pt>
                <c:pt idx="1">
                  <c:v>0</c:v>
                </c:pt>
                <c:pt idx="2">
                  <c:v>77.231999999999999</c:v>
                </c:pt>
                <c:pt idx="3">
                  <c:v>0</c:v>
                </c:pt>
                <c:pt idx="4">
                  <c:v>108.6422</c:v>
                </c:pt>
                <c:pt idx="5">
                  <c:v>313.11739999999998</c:v>
                </c:pt>
                <c:pt idx="6">
                  <c:v>16.143799999999999</c:v>
                </c:pt>
              </c:numCache>
            </c:numRef>
          </c:yVal>
          <c:smooth val="0"/>
          <c:extLst>
            <c:ext xmlns:c15="http://schemas.microsoft.com/office/drawing/2012/chart" uri="{02D57815-91ED-43cb-92C2-25804820EDAC}">
              <c15:datalabelsRange>
                <c15:f>'BTR Pivots'!$H$6:$H$13</c15:f>
                <c15:dlblRangeCache>
                  <c:ptCount val="8"/>
                  <c:pt idx="0">
                    <c:v>ASHP</c:v>
                  </c:pt>
                  <c:pt idx="1">
                    <c:v>Baseline</c:v>
                  </c:pt>
                  <c:pt idx="2">
                    <c:v>Fabric</c:v>
                  </c:pt>
                  <c:pt idx="3">
                    <c:v>Lighting</c:v>
                  </c:pt>
                  <c:pt idx="4">
                    <c:v>MVHR</c:v>
                  </c:pt>
                  <c:pt idx="5">
                    <c:v>Package 1</c:v>
                  </c:pt>
                  <c:pt idx="6">
                    <c:v>WWHR</c:v>
                  </c:pt>
                </c15:dlblRangeCache>
              </c15:datalabelsRange>
            </c:ext>
            <c:ext xmlns:c16="http://schemas.microsoft.com/office/drawing/2014/chart" uri="{C3380CC4-5D6E-409C-BE32-E72D297353CC}">
              <c16:uniqueId val="{00000011-C2DF-44D2-85BB-EC70D84A195A}"/>
            </c:ext>
          </c:extLst>
        </c:ser>
        <c:dLbls>
          <c:dLblPos val="t"/>
          <c:showLegendKey val="0"/>
          <c:showVal val="1"/>
          <c:showCatName val="0"/>
          <c:showSerName val="0"/>
          <c:showPercent val="0"/>
          <c:showBubbleSize val="0"/>
        </c:dLbls>
        <c:axId val="916187336"/>
        <c:axId val="916189856"/>
      </c:scatterChart>
      <c:valAx>
        <c:axId val="916187336"/>
        <c:scaling>
          <c:orientation val="minMax"/>
          <c:max val="100"/>
          <c:min val="20"/>
        </c:scaling>
        <c:delete val="0"/>
        <c:axPos val="b"/>
        <c:majorGridlines>
          <c:spPr>
            <a:ln w="6350" cap="flat" cmpd="sng" algn="ctr">
              <a:solidFill>
                <a:schemeClr val="accent1"/>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EPC Score</a:t>
                </a:r>
              </a:p>
            </c:rich>
          </c:tx>
          <c:layout>
            <c:manualLayout>
              <c:xMode val="edge"/>
              <c:yMode val="edge"/>
              <c:x val="0.48048092532077613"/>
              <c:y val="0.8569686105795466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16189856"/>
        <c:crosses val="autoZero"/>
        <c:crossBetween val="midCat"/>
      </c:valAx>
      <c:valAx>
        <c:axId val="91618985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Capital Cost (£</a:t>
                </a:r>
                <a:r>
                  <a:rPr lang="en-GB" sz="1200" baseline="0"/>
                  <a:t> per </a:t>
                </a:r>
                <a:r>
                  <a:rPr lang="en-GB" sz="1200"/>
                  <a:t>m2)</a:t>
                </a:r>
              </a:p>
            </c:rich>
          </c:tx>
          <c:layout>
            <c:manualLayout>
              <c:xMode val="edge"/>
              <c:yMode val="edge"/>
              <c:x val="7.3950617952493356E-3"/>
              <c:y val="0.2326010738675098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1618733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V4.xlsx]BTR Pivots!PivotTable3</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Energy performance of different retrofit compared to CRREM 1.5 degrees energy pathway</a:t>
            </a:r>
          </a:p>
        </c:rich>
      </c:tx>
      <c:layout>
        <c:manualLayout>
          <c:xMode val="edge"/>
          <c:yMode val="edge"/>
          <c:x val="0.10442342331261514"/>
          <c:y val="1.579422438792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'BTR Pivots'!$C$27:$C$29</c:f>
              <c:strCache>
                <c:ptCount val="1"/>
                <c:pt idx="0">
                  <c:v>BTR - ASHP</c:v>
                </c:pt>
              </c:strCache>
            </c:strRef>
          </c:tx>
          <c:spPr>
            <a:ln w="28575" cap="rnd">
              <a:solidFill>
                <a:schemeClr val="accent1"/>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Pivots'!$C$30:$C$55</c:f>
              <c:numCache>
                <c:formatCode>General</c:formatCode>
                <c:ptCount val="26"/>
                <c:pt idx="0">
                  <c:v>74.751945525291831</c:v>
                </c:pt>
                <c:pt idx="1">
                  <c:v>74.751945525291831</c:v>
                </c:pt>
                <c:pt idx="2">
                  <c:v>74.751945525291831</c:v>
                </c:pt>
                <c:pt idx="3">
                  <c:v>74.751945525291831</c:v>
                </c:pt>
                <c:pt idx="4">
                  <c:v>74.751945525291831</c:v>
                </c:pt>
                <c:pt idx="5">
                  <c:v>74.751945525291831</c:v>
                </c:pt>
                <c:pt idx="6">
                  <c:v>74.751945525291831</c:v>
                </c:pt>
                <c:pt idx="7">
                  <c:v>74.751945525291831</c:v>
                </c:pt>
                <c:pt idx="8">
                  <c:v>74.751945525291831</c:v>
                </c:pt>
                <c:pt idx="9">
                  <c:v>74.751945525291831</c:v>
                </c:pt>
                <c:pt idx="10">
                  <c:v>74.751945525291831</c:v>
                </c:pt>
                <c:pt idx="11">
                  <c:v>74.751945525291831</c:v>
                </c:pt>
                <c:pt idx="12">
                  <c:v>74.751945525291831</c:v>
                </c:pt>
                <c:pt idx="13">
                  <c:v>74.751945525291831</c:v>
                </c:pt>
                <c:pt idx="14">
                  <c:v>74.751945525291831</c:v>
                </c:pt>
                <c:pt idx="15">
                  <c:v>74.751945525291831</c:v>
                </c:pt>
                <c:pt idx="16">
                  <c:v>74.751945525291831</c:v>
                </c:pt>
                <c:pt idx="17">
                  <c:v>74.751945525291831</c:v>
                </c:pt>
                <c:pt idx="18">
                  <c:v>74.751945525291831</c:v>
                </c:pt>
                <c:pt idx="19">
                  <c:v>74.751945525291831</c:v>
                </c:pt>
                <c:pt idx="20">
                  <c:v>74.751945525291831</c:v>
                </c:pt>
                <c:pt idx="21">
                  <c:v>74.751945525291831</c:v>
                </c:pt>
                <c:pt idx="22">
                  <c:v>74.751945525291831</c:v>
                </c:pt>
                <c:pt idx="23">
                  <c:v>74.751945525291831</c:v>
                </c:pt>
                <c:pt idx="24">
                  <c:v>74.751945525291831</c:v>
                </c:pt>
                <c:pt idx="25">
                  <c:v>74.751945525291831</c:v>
                </c:pt>
              </c:numCache>
            </c:numRef>
          </c:val>
          <c:smooth val="0"/>
          <c:extLst>
            <c:ext xmlns:c16="http://schemas.microsoft.com/office/drawing/2014/chart" uri="{C3380CC4-5D6E-409C-BE32-E72D297353CC}">
              <c16:uniqueId val="{00000000-75AD-40F0-9DC9-25FDFD7151AF}"/>
            </c:ext>
          </c:extLst>
        </c:ser>
        <c:ser>
          <c:idx val="1"/>
          <c:order val="1"/>
          <c:tx>
            <c:strRef>
              <c:f>'BTR Pivots'!$D$27:$D$29</c:f>
              <c:strCache>
                <c:ptCount val="1"/>
                <c:pt idx="0">
                  <c:v>BTR - Baseline</c:v>
                </c:pt>
              </c:strCache>
            </c:strRef>
          </c:tx>
          <c:spPr>
            <a:ln w="28575" cap="rnd">
              <a:solidFill>
                <a:schemeClr val="accent2"/>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Pivots'!$D$30:$D$55</c:f>
              <c:numCache>
                <c:formatCode>General</c:formatCode>
                <c:ptCount val="26"/>
                <c:pt idx="0">
                  <c:v>545.13618677042803</c:v>
                </c:pt>
                <c:pt idx="1">
                  <c:v>545.13618677042803</c:v>
                </c:pt>
                <c:pt idx="2">
                  <c:v>545.13618677042803</c:v>
                </c:pt>
                <c:pt idx="3">
                  <c:v>545.13618677042803</c:v>
                </c:pt>
                <c:pt idx="4">
                  <c:v>545.13618677042803</c:v>
                </c:pt>
                <c:pt idx="5">
                  <c:v>545.13618677042803</c:v>
                </c:pt>
                <c:pt idx="6">
                  <c:v>545.13618677042803</c:v>
                </c:pt>
                <c:pt idx="7">
                  <c:v>545.13618677042803</c:v>
                </c:pt>
                <c:pt idx="8">
                  <c:v>545.13618677042803</c:v>
                </c:pt>
                <c:pt idx="9">
                  <c:v>545.13618677042803</c:v>
                </c:pt>
                <c:pt idx="10">
                  <c:v>545.13618677042803</c:v>
                </c:pt>
                <c:pt idx="11">
                  <c:v>545.13618677042803</c:v>
                </c:pt>
                <c:pt idx="12">
                  <c:v>545.13618677042803</c:v>
                </c:pt>
                <c:pt idx="13">
                  <c:v>545.13618677042803</c:v>
                </c:pt>
                <c:pt idx="14">
                  <c:v>545.13618677042803</c:v>
                </c:pt>
                <c:pt idx="15">
                  <c:v>545.13618677042803</c:v>
                </c:pt>
                <c:pt idx="16">
                  <c:v>545.13618677042803</c:v>
                </c:pt>
                <c:pt idx="17">
                  <c:v>545.13618677042803</c:v>
                </c:pt>
                <c:pt idx="18">
                  <c:v>545.13618677042803</c:v>
                </c:pt>
                <c:pt idx="19">
                  <c:v>545.13618677042803</c:v>
                </c:pt>
                <c:pt idx="20">
                  <c:v>545.13618677042803</c:v>
                </c:pt>
                <c:pt idx="21">
                  <c:v>545.13618677042803</c:v>
                </c:pt>
                <c:pt idx="22">
                  <c:v>545.13618677042803</c:v>
                </c:pt>
                <c:pt idx="23">
                  <c:v>545.13618677042803</c:v>
                </c:pt>
                <c:pt idx="24">
                  <c:v>545.13618677042803</c:v>
                </c:pt>
                <c:pt idx="25">
                  <c:v>545.13618677042803</c:v>
                </c:pt>
              </c:numCache>
            </c:numRef>
          </c:val>
          <c:smooth val="0"/>
          <c:extLst>
            <c:ext xmlns:c16="http://schemas.microsoft.com/office/drawing/2014/chart" uri="{C3380CC4-5D6E-409C-BE32-E72D297353CC}">
              <c16:uniqueId val="{00000008-3AAC-426D-870C-E515F9721B90}"/>
            </c:ext>
          </c:extLst>
        </c:ser>
        <c:ser>
          <c:idx val="2"/>
          <c:order val="2"/>
          <c:tx>
            <c:strRef>
              <c:f>'BTR Pivots'!$E$27:$E$29</c:f>
              <c:strCache>
                <c:ptCount val="1"/>
                <c:pt idx="0">
                  <c:v>BTR - CRREM 1.5 degree pathway (select for benchmark data)</c:v>
                </c:pt>
              </c:strCache>
            </c:strRef>
          </c:tx>
          <c:spPr>
            <a:ln w="28575" cap="rnd">
              <a:solidFill>
                <a:schemeClr val="accent3"/>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Pivots'!$E$30:$E$55</c:f>
              <c:numCache>
                <c:formatCode>General</c:formatCode>
                <c:ptCount val="26"/>
                <c:pt idx="0">
                  <c:v>96.118614124252687</c:v>
                </c:pt>
                <c:pt idx="1">
                  <c:v>89.6400105533193</c:v>
                </c:pt>
                <c:pt idx="2">
                  <c:v>83.598078948702977</c:v>
                </c:pt>
                <c:pt idx="3">
                  <c:v>77.963386670471493</c:v>
                </c:pt>
                <c:pt idx="4">
                  <c:v>72.708484902615766</c:v>
                </c:pt>
                <c:pt idx="5">
                  <c:v>67.807774939004361</c:v>
                </c:pt>
                <c:pt idx="6">
                  <c:v>63.237383481955277</c:v>
                </c:pt>
                <c:pt idx="7">
                  <c:v>58.975046345955043</c:v>
                </c:pt>
                <c:pt idx="8">
                  <c:v>55.000000000000057</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numCache>
            </c:numRef>
          </c:val>
          <c:smooth val="0"/>
          <c:extLst>
            <c:ext xmlns:c16="http://schemas.microsoft.com/office/drawing/2014/chart" uri="{C3380CC4-5D6E-409C-BE32-E72D297353CC}">
              <c16:uniqueId val="{00000009-3AAC-426D-870C-E515F9721B90}"/>
            </c:ext>
          </c:extLst>
        </c:ser>
        <c:ser>
          <c:idx val="3"/>
          <c:order val="3"/>
          <c:tx>
            <c:strRef>
              <c:f>'BTR Pivots'!$F$27:$F$29</c:f>
              <c:strCache>
                <c:ptCount val="1"/>
                <c:pt idx="0">
                  <c:v>BTR - Fabric</c:v>
                </c:pt>
              </c:strCache>
            </c:strRef>
          </c:tx>
          <c:spPr>
            <a:ln w="28575" cap="rnd">
              <a:solidFill>
                <a:schemeClr val="accent4"/>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Pivots'!$F$30:$F$55</c:f>
              <c:numCache>
                <c:formatCode>General</c:formatCode>
                <c:ptCount val="26"/>
                <c:pt idx="0">
                  <c:v>434.63521400778211</c:v>
                </c:pt>
                <c:pt idx="1">
                  <c:v>434.63521400778211</c:v>
                </c:pt>
                <c:pt idx="2">
                  <c:v>434.63521400778211</c:v>
                </c:pt>
                <c:pt idx="3">
                  <c:v>434.63521400778211</c:v>
                </c:pt>
                <c:pt idx="4">
                  <c:v>434.63521400778211</c:v>
                </c:pt>
                <c:pt idx="5">
                  <c:v>434.63521400778211</c:v>
                </c:pt>
                <c:pt idx="6">
                  <c:v>434.63521400778211</c:v>
                </c:pt>
                <c:pt idx="7">
                  <c:v>434.63521400778211</c:v>
                </c:pt>
                <c:pt idx="8">
                  <c:v>434.63521400778211</c:v>
                </c:pt>
                <c:pt idx="9">
                  <c:v>434.63521400778211</c:v>
                </c:pt>
                <c:pt idx="10">
                  <c:v>434.63521400778211</c:v>
                </c:pt>
                <c:pt idx="11">
                  <c:v>434.63521400778211</c:v>
                </c:pt>
                <c:pt idx="12">
                  <c:v>434.63521400778211</c:v>
                </c:pt>
                <c:pt idx="13">
                  <c:v>434.63521400778211</c:v>
                </c:pt>
                <c:pt idx="14">
                  <c:v>434.63521400778211</c:v>
                </c:pt>
                <c:pt idx="15">
                  <c:v>434.63521400778211</c:v>
                </c:pt>
                <c:pt idx="16">
                  <c:v>434.63521400778211</c:v>
                </c:pt>
                <c:pt idx="17">
                  <c:v>434.63521400778211</c:v>
                </c:pt>
                <c:pt idx="18">
                  <c:v>434.63521400778211</c:v>
                </c:pt>
                <c:pt idx="19">
                  <c:v>434.63521400778211</c:v>
                </c:pt>
                <c:pt idx="20">
                  <c:v>434.63521400778211</c:v>
                </c:pt>
                <c:pt idx="21">
                  <c:v>434.63521400778211</c:v>
                </c:pt>
                <c:pt idx="22">
                  <c:v>434.63521400778211</c:v>
                </c:pt>
                <c:pt idx="23">
                  <c:v>434.63521400778211</c:v>
                </c:pt>
                <c:pt idx="24">
                  <c:v>434.63521400778211</c:v>
                </c:pt>
                <c:pt idx="25">
                  <c:v>434.63521400778211</c:v>
                </c:pt>
              </c:numCache>
            </c:numRef>
          </c:val>
          <c:smooth val="0"/>
          <c:extLst>
            <c:ext xmlns:c16="http://schemas.microsoft.com/office/drawing/2014/chart" uri="{C3380CC4-5D6E-409C-BE32-E72D297353CC}">
              <c16:uniqueId val="{0000000A-3AAC-426D-870C-E515F9721B90}"/>
            </c:ext>
          </c:extLst>
        </c:ser>
        <c:ser>
          <c:idx val="4"/>
          <c:order val="4"/>
          <c:tx>
            <c:strRef>
              <c:f>'BTR Pivots'!$G$27:$G$29</c:f>
              <c:strCache>
                <c:ptCount val="1"/>
                <c:pt idx="0">
                  <c:v>BTR - Lighting</c:v>
                </c:pt>
              </c:strCache>
            </c:strRef>
          </c:tx>
          <c:spPr>
            <a:ln w="28575" cap="rnd">
              <a:solidFill>
                <a:schemeClr val="accent5"/>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Pivots'!$G$30:$G$55</c:f>
              <c:numCache>
                <c:formatCode>General</c:formatCode>
                <c:ptCount val="26"/>
                <c:pt idx="0">
                  <c:v>543.45817120622564</c:v>
                </c:pt>
                <c:pt idx="1">
                  <c:v>543.45817120622564</c:v>
                </c:pt>
                <c:pt idx="2">
                  <c:v>543.45817120622564</c:v>
                </c:pt>
                <c:pt idx="3">
                  <c:v>543.45817120622564</c:v>
                </c:pt>
                <c:pt idx="4">
                  <c:v>543.45817120622564</c:v>
                </c:pt>
                <c:pt idx="5">
                  <c:v>543.45817120622564</c:v>
                </c:pt>
                <c:pt idx="6">
                  <c:v>543.45817120622564</c:v>
                </c:pt>
                <c:pt idx="7">
                  <c:v>543.45817120622564</c:v>
                </c:pt>
                <c:pt idx="8">
                  <c:v>543.45817120622564</c:v>
                </c:pt>
                <c:pt idx="9">
                  <c:v>543.45817120622564</c:v>
                </c:pt>
                <c:pt idx="10">
                  <c:v>543.45817120622564</c:v>
                </c:pt>
                <c:pt idx="11">
                  <c:v>543.45817120622564</c:v>
                </c:pt>
                <c:pt idx="12">
                  <c:v>543.45817120622564</c:v>
                </c:pt>
                <c:pt idx="13">
                  <c:v>543.45817120622564</c:v>
                </c:pt>
                <c:pt idx="14">
                  <c:v>543.45817120622564</c:v>
                </c:pt>
                <c:pt idx="15">
                  <c:v>543.45817120622564</c:v>
                </c:pt>
                <c:pt idx="16">
                  <c:v>543.45817120622564</c:v>
                </c:pt>
                <c:pt idx="17">
                  <c:v>543.45817120622564</c:v>
                </c:pt>
                <c:pt idx="18">
                  <c:v>543.45817120622564</c:v>
                </c:pt>
                <c:pt idx="19">
                  <c:v>543.45817120622564</c:v>
                </c:pt>
                <c:pt idx="20">
                  <c:v>543.45817120622564</c:v>
                </c:pt>
                <c:pt idx="21">
                  <c:v>543.45817120622564</c:v>
                </c:pt>
                <c:pt idx="22">
                  <c:v>543.45817120622564</c:v>
                </c:pt>
                <c:pt idx="23">
                  <c:v>543.45817120622564</c:v>
                </c:pt>
                <c:pt idx="24">
                  <c:v>543.45817120622564</c:v>
                </c:pt>
                <c:pt idx="25">
                  <c:v>543.45817120622564</c:v>
                </c:pt>
              </c:numCache>
            </c:numRef>
          </c:val>
          <c:smooth val="0"/>
          <c:extLst>
            <c:ext xmlns:c16="http://schemas.microsoft.com/office/drawing/2014/chart" uri="{C3380CC4-5D6E-409C-BE32-E72D297353CC}">
              <c16:uniqueId val="{0000000B-3AAC-426D-870C-E515F9721B90}"/>
            </c:ext>
          </c:extLst>
        </c:ser>
        <c:ser>
          <c:idx val="5"/>
          <c:order val="5"/>
          <c:tx>
            <c:strRef>
              <c:f>'BTR Pivots'!$H$27:$H$29</c:f>
              <c:strCache>
                <c:ptCount val="1"/>
                <c:pt idx="0">
                  <c:v>BTR - MVHR</c:v>
                </c:pt>
              </c:strCache>
            </c:strRef>
          </c:tx>
          <c:spPr>
            <a:ln w="28575" cap="rnd">
              <a:solidFill>
                <a:schemeClr val="accent6"/>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Pivots'!$H$30:$H$55</c:f>
              <c:numCache>
                <c:formatCode>General</c:formatCode>
                <c:ptCount val="26"/>
                <c:pt idx="0">
                  <c:v>525.30642023346309</c:v>
                </c:pt>
                <c:pt idx="1">
                  <c:v>525.30642023346309</c:v>
                </c:pt>
                <c:pt idx="2">
                  <c:v>525.30642023346309</c:v>
                </c:pt>
                <c:pt idx="3">
                  <c:v>525.30642023346309</c:v>
                </c:pt>
                <c:pt idx="4">
                  <c:v>525.30642023346309</c:v>
                </c:pt>
                <c:pt idx="5">
                  <c:v>525.30642023346309</c:v>
                </c:pt>
                <c:pt idx="6">
                  <c:v>525.30642023346309</c:v>
                </c:pt>
                <c:pt idx="7">
                  <c:v>525.30642023346309</c:v>
                </c:pt>
                <c:pt idx="8">
                  <c:v>525.30642023346309</c:v>
                </c:pt>
                <c:pt idx="9">
                  <c:v>525.30642023346309</c:v>
                </c:pt>
                <c:pt idx="10">
                  <c:v>525.30642023346309</c:v>
                </c:pt>
                <c:pt idx="11">
                  <c:v>525.30642023346309</c:v>
                </c:pt>
                <c:pt idx="12">
                  <c:v>525.30642023346309</c:v>
                </c:pt>
                <c:pt idx="13">
                  <c:v>525.30642023346309</c:v>
                </c:pt>
                <c:pt idx="14">
                  <c:v>525.30642023346309</c:v>
                </c:pt>
                <c:pt idx="15">
                  <c:v>525.30642023346309</c:v>
                </c:pt>
                <c:pt idx="16">
                  <c:v>525.30642023346309</c:v>
                </c:pt>
                <c:pt idx="17">
                  <c:v>525.30642023346309</c:v>
                </c:pt>
                <c:pt idx="18">
                  <c:v>525.30642023346309</c:v>
                </c:pt>
                <c:pt idx="19">
                  <c:v>525.30642023346309</c:v>
                </c:pt>
                <c:pt idx="20">
                  <c:v>525.30642023346309</c:v>
                </c:pt>
                <c:pt idx="21">
                  <c:v>525.30642023346309</c:v>
                </c:pt>
                <c:pt idx="22">
                  <c:v>525.30642023346309</c:v>
                </c:pt>
                <c:pt idx="23">
                  <c:v>525.30642023346309</c:v>
                </c:pt>
                <c:pt idx="24">
                  <c:v>525.30642023346309</c:v>
                </c:pt>
                <c:pt idx="25">
                  <c:v>525.30642023346309</c:v>
                </c:pt>
              </c:numCache>
            </c:numRef>
          </c:val>
          <c:smooth val="0"/>
          <c:extLst>
            <c:ext xmlns:c16="http://schemas.microsoft.com/office/drawing/2014/chart" uri="{C3380CC4-5D6E-409C-BE32-E72D297353CC}">
              <c16:uniqueId val="{0000000C-3AAC-426D-870C-E515F9721B90}"/>
            </c:ext>
          </c:extLst>
        </c:ser>
        <c:ser>
          <c:idx val="6"/>
          <c:order val="6"/>
          <c:tx>
            <c:strRef>
              <c:f>'BTR Pivots'!$I$27:$I$29</c:f>
              <c:strCache>
                <c:ptCount val="1"/>
                <c:pt idx="0">
                  <c:v>BTR - Package 1</c:v>
                </c:pt>
              </c:strCache>
            </c:strRef>
          </c:tx>
          <c:spPr>
            <a:ln w="28575" cap="rnd">
              <a:solidFill>
                <a:schemeClr val="accent1">
                  <a:lumMod val="60000"/>
                </a:schemeClr>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Pivots'!$I$30:$I$55</c:f>
              <c:numCache>
                <c:formatCode>General</c:formatCode>
                <c:ptCount val="26"/>
                <c:pt idx="0">
                  <c:v>62.247081712062254</c:v>
                </c:pt>
                <c:pt idx="1">
                  <c:v>62.247081712062254</c:v>
                </c:pt>
                <c:pt idx="2">
                  <c:v>62.247081712062254</c:v>
                </c:pt>
                <c:pt idx="3">
                  <c:v>62.247081712062254</c:v>
                </c:pt>
                <c:pt idx="4">
                  <c:v>62.247081712062254</c:v>
                </c:pt>
                <c:pt idx="5">
                  <c:v>62.247081712062254</c:v>
                </c:pt>
                <c:pt idx="6">
                  <c:v>62.247081712062254</c:v>
                </c:pt>
                <c:pt idx="7">
                  <c:v>62.247081712062254</c:v>
                </c:pt>
                <c:pt idx="8">
                  <c:v>62.247081712062254</c:v>
                </c:pt>
                <c:pt idx="9">
                  <c:v>62.247081712062254</c:v>
                </c:pt>
                <c:pt idx="10">
                  <c:v>62.247081712062254</c:v>
                </c:pt>
                <c:pt idx="11">
                  <c:v>62.247081712062254</c:v>
                </c:pt>
                <c:pt idx="12">
                  <c:v>62.247081712062254</c:v>
                </c:pt>
                <c:pt idx="13">
                  <c:v>62.247081712062254</c:v>
                </c:pt>
                <c:pt idx="14">
                  <c:v>62.247081712062254</c:v>
                </c:pt>
                <c:pt idx="15">
                  <c:v>62.247081712062254</c:v>
                </c:pt>
                <c:pt idx="16">
                  <c:v>62.247081712062254</c:v>
                </c:pt>
                <c:pt idx="17">
                  <c:v>62.247081712062254</c:v>
                </c:pt>
                <c:pt idx="18">
                  <c:v>62.247081712062254</c:v>
                </c:pt>
                <c:pt idx="19">
                  <c:v>62.247081712062254</c:v>
                </c:pt>
                <c:pt idx="20">
                  <c:v>62.247081712062254</c:v>
                </c:pt>
                <c:pt idx="21">
                  <c:v>62.247081712062254</c:v>
                </c:pt>
                <c:pt idx="22">
                  <c:v>62.247081712062254</c:v>
                </c:pt>
                <c:pt idx="23">
                  <c:v>62.247081712062254</c:v>
                </c:pt>
                <c:pt idx="24">
                  <c:v>62.247081712062254</c:v>
                </c:pt>
                <c:pt idx="25">
                  <c:v>62.247081712062254</c:v>
                </c:pt>
              </c:numCache>
            </c:numRef>
          </c:val>
          <c:smooth val="0"/>
          <c:extLst>
            <c:ext xmlns:c16="http://schemas.microsoft.com/office/drawing/2014/chart" uri="{C3380CC4-5D6E-409C-BE32-E72D297353CC}">
              <c16:uniqueId val="{0000000D-3AAC-426D-870C-E515F9721B90}"/>
            </c:ext>
          </c:extLst>
        </c:ser>
        <c:ser>
          <c:idx val="7"/>
          <c:order val="7"/>
          <c:tx>
            <c:strRef>
              <c:f>'BTR Pivots'!$J$27:$J$29</c:f>
              <c:strCache>
                <c:ptCount val="1"/>
                <c:pt idx="0">
                  <c:v>BTR - WWHR</c:v>
                </c:pt>
              </c:strCache>
            </c:strRef>
          </c:tx>
          <c:spPr>
            <a:ln w="28575" cap="rnd">
              <a:solidFill>
                <a:schemeClr val="accent2">
                  <a:lumMod val="60000"/>
                </a:schemeClr>
              </a:solidFill>
              <a:round/>
            </a:ln>
            <a:effectLst/>
          </c:spPr>
          <c:marker>
            <c:symbol val="none"/>
          </c:marker>
          <c:cat>
            <c:strRef>
              <c:f>'BTR Pivots'!$B$30:$B$55</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2038</c:v>
                </c:pt>
                <c:pt idx="14">
                  <c:v>Sum of 2039</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'BTR Pivots'!$J$30:$J$55</c:f>
              <c:numCache>
                <c:formatCode>General</c:formatCode>
                <c:ptCount val="26"/>
                <c:pt idx="0">
                  <c:v>515.77821011673154</c:v>
                </c:pt>
                <c:pt idx="1">
                  <c:v>515.77821011673154</c:v>
                </c:pt>
                <c:pt idx="2">
                  <c:v>515.77821011673154</c:v>
                </c:pt>
                <c:pt idx="3">
                  <c:v>515.77821011673154</c:v>
                </c:pt>
                <c:pt idx="4">
                  <c:v>515.77821011673154</c:v>
                </c:pt>
                <c:pt idx="5">
                  <c:v>515.77821011673154</c:v>
                </c:pt>
                <c:pt idx="6">
                  <c:v>515.77821011673154</c:v>
                </c:pt>
                <c:pt idx="7">
                  <c:v>515.77821011673154</c:v>
                </c:pt>
                <c:pt idx="8">
                  <c:v>515.77821011673154</c:v>
                </c:pt>
                <c:pt idx="9">
                  <c:v>515.77821011673154</c:v>
                </c:pt>
                <c:pt idx="10">
                  <c:v>515.77821011673154</c:v>
                </c:pt>
                <c:pt idx="11">
                  <c:v>515.77821011673154</c:v>
                </c:pt>
                <c:pt idx="12">
                  <c:v>515.77821011673154</c:v>
                </c:pt>
                <c:pt idx="13">
                  <c:v>515.77821011673154</c:v>
                </c:pt>
                <c:pt idx="14">
                  <c:v>515.77821011673154</c:v>
                </c:pt>
                <c:pt idx="15">
                  <c:v>515.77821011673154</c:v>
                </c:pt>
                <c:pt idx="16">
                  <c:v>515.77821011673154</c:v>
                </c:pt>
                <c:pt idx="17">
                  <c:v>515.77821011673154</c:v>
                </c:pt>
                <c:pt idx="18">
                  <c:v>515.77821011673154</c:v>
                </c:pt>
                <c:pt idx="19">
                  <c:v>515.77821011673154</c:v>
                </c:pt>
                <c:pt idx="20">
                  <c:v>515.77821011673154</c:v>
                </c:pt>
                <c:pt idx="21">
                  <c:v>515.77821011673154</c:v>
                </c:pt>
                <c:pt idx="22">
                  <c:v>515.77821011673154</c:v>
                </c:pt>
                <c:pt idx="23">
                  <c:v>515.77821011673154</c:v>
                </c:pt>
                <c:pt idx="24">
                  <c:v>515.77821011673154</c:v>
                </c:pt>
                <c:pt idx="25">
                  <c:v>515.77821011673154</c:v>
                </c:pt>
              </c:numCache>
            </c:numRef>
          </c:val>
          <c:smooth val="0"/>
          <c:extLst>
            <c:ext xmlns:c16="http://schemas.microsoft.com/office/drawing/2014/chart" uri="{C3380CC4-5D6E-409C-BE32-E72D297353CC}">
              <c16:uniqueId val="{0000000E-3AAC-426D-870C-E515F9721B90}"/>
            </c:ext>
          </c:extLst>
        </c:ser>
        <c:dLbls>
          <c:showLegendKey val="0"/>
          <c:showVal val="0"/>
          <c:showCatName val="0"/>
          <c:showSerName val="0"/>
          <c:showPercent val="0"/>
          <c:showBubbleSize val="0"/>
        </c:dLbls>
        <c:smooth val="0"/>
        <c:axId val="997191248"/>
        <c:axId val="907623912"/>
      </c:lineChart>
      <c:catAx>
        <c:axId val="99719124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GB" sz="1400"/>
                  <a:t>Year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07623912"/>
        <c:crosses val="autoZero"/>
        <c:auto val="1"/>
        <c:lblAlgn val="ctr"/>
        <c:lblOffset val="100"/>
        <c:tickLblSkip val="5"/>
        <c:noMultiLvlLbl val="0"/>
      </c:catAx>
      <c:valAx>
        <c:axId val="907623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GB" sz="1400" b="0" i="0" u="none" strike="noStrike" kern="1200" baseline="0">
                    <a:solidFill>
                      <a:sysClr val="windowText" lastClr="000000">
                        <a:lumMod val="65000"/>
                        <a:lumOff val="35000"/>
                      </a:sysClr>
                    </a:solidFill>
                  </a:rPr>
                  <a:t>EUI (kWh/m2/yr.)</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97191248"/>
        <c:crosses val="autoZero"/>
        <c:crossBetween val="between"/>
      </c:valAx>
      <c:spPr>
        <a:noFill/>
        <a:ln>
          <a:noFill/>
        </a:ln>
        <a:effectLst/>
      </c:spPr>
    </c:plotArea>
    <c:legend>
      <c:legendPos val="r"/>
      <c:layout>
        <c:manualLayout>
          <c:xMode val="edge"/>
          <c:yMode val="edge"/>
          <c:x val="0.65210213765904934"/>
          <c:y val="0.19057807961052051"/>
          <c:w val="0.33003035782568546"/>
          <c:h val="0.8045915825700129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V4.xlsx]BTR Pivots!PivotTable4</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Projected carbon emissions to 2050 in comparison to CRREM 1.5 degrees carbon pathway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'BTR Pivots'!$C$61:$C$63</c:f>
              <c:strCache>
                <c:ptCount val="1"/>
                <c:pt idx="0">
                  <c:v>BTR - ASHP</c:v>
                </c:pt>
              </c:strCache>
            </c:strRef>
          </c:tx>
          <c:spPr>
            <a:ln w="28575" cap="rnd">
              <a:solidFill>
                <a:schemeClr val="accent1"/>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Pivots'!$C$64:$C$89</c:f>
              <c:numCache>
                <c:formatCode>General</c:formatCode>
                <c:ptCount val="26"/>
                <c:pt idx="0">
                  <c:v>10.480079842096458</c:v>
                </c:pt>
                <c:pt idx="1">
                  <c:v>9.1549293809016348</c:v>
                </c:pt>
                <c:pt idx="2">
                  <c:v>7.8297789197068104</c:v>
                </c:pt>
                <c:pt idx="3">
                  <c:v>6.5046284585119851</c:v>
                </c:pt>
                <c:pt idx="4">
                  <c:v>5.1794779973171607</c:v>
                </c:pt>
                <c:pt idx="5">
                  <c:v>3.8543275361223381</c:v>
                </c:pt>
                <c:pt idx="6">
                  <c:v>3.0523605425642377</c:v>
                </c:pt>
                <c:pt idx="7">
                  <c:v>2.6382171816802971</c:v>
                </c:pt>
                <c:pt idx="8">
                  <c:v>2.2911068330313591</c:v>
                </c:pt>
                <c:pt idx="9">
                  <c:v>2.07990034292804</c:v>
                </c:pt>
                <c:pt idx="10">
                  <c:v>1.8554684508928976</c:v>
                </c:pt>
                <c:pt idx="11">
                  <c:v>1.5348885279455071</c:v>
                </c:pt>
                <c:pt idx="12">
                  <c:v>1.3652256779147509</c:v>
                </c:pt>
                <c:pt idx="13">
                  <c:v>1.3335681481839625</c:v>
                </c:pt>
                <c:pt idx="14">
                  <c:v>1.2626705838804138</c:v>
                </c:pt>
                <c:pt idx="15">
                  <c:v>1.1441812773289719</c:v>
                </c:pt>
                <c:pt idx="16">
                  <c:v>0.9498288172274193</c:v>
                </c:pt>
                <c:pt idx="17">
                  <c:v>0.90140197302015557</c:v>
                </c:pt>
                <c:pt idx="18">
                  <c:v>0.88299840554850184</c:v>
                </c:pt>
                <c:pt idx="19">
                  <c:v>0.82992921128981156</c:v>
                </c:pt>
                <c:pt idx="20">
                  <c:v>0.70480238538262419</c:v>
                </c:pt>
                <c:pt idx="21">
                  <c:v>0.63990137547912784</c:v>
                </c:pt>
                <c:pt idx="22">
                  <c:v>0.59001595124489725</c:v>
                </c:pt>
                <c:pt idx="23">
                  <c:v>0.55998644843996248</c:v>
                </c:pt>
                <c:pt idx="24">
                  <c:v>0.52109033526596549</c:v>
                </c:pt>
                <c:pt idx="25">
                  <c:v>0.51214416390009954</c:v>
                </c:pt>
              </c:numCache>
            </c:numRef>
          </c:val>
          <c:smooth val="0"/>
          <c:extLst>
            <c:ext xmlns:c16="http://schemas.microsoft.com/office/drawing/2014/chart" uri="{C3380CC4-5D6E-409C-BE32-E72D297353CC}">
              <c16:uniqueId val="{00000000-112A-40CC-AE7D-707B8BECDFDD}"/>
            </c:ext>
          </c:extLst>
        </c:ser>
        <c:ser>
          <c:idx val="1"/>
          <c:order val="1"/>
          <c:tx>
            <c:strRef>
              <c:f>'BTR Pivots'!$D$61:$D$63</c:f>
              <c:strCache>
                <c:ptCount val="1"/>
                <c:pt idx="0">
                  <c:v>BTR - Baseline</c:v>
                </c:pt>
              </c:strCache>
            </c:strRef>
          </c:tx>
          <c:spPr>
            <a:ln w="28575" cap="rnd">
              <a:solidFill>
                <a:schemeClr val="accent2"/>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Pivots'!$D$64:$D$89</c:f>
              <c:numCache>
                <c:formatCode>General</c:formatCode>
                <c:ptCount val="26"/>
                <c:pt idx="0">
                  <c:v>98.861694666022331</c:v>
                </c:pt>
                <c:pt idx="1">
                  <c:v>98.455070319936382</c:v>
                </c:pt>
                <c:pt idx="2">
                  <c:v>98.048445973850448</c:v>
                </c:pt>
                <c:pt idx="3">
                  <c:v>97.641821627764514</c:v>
                </c:pt>
                <c:pt idx="4">
                  <c:v>97.235197281678566</c:v>
                </c:pt>
                <c:pt idx="5">
                  <c:v>96.828572935592632</c:v>
                </c:pt>
                <c:pt idx="6">
                  <c:v>96.582488197378041</c:v>
                </c:pt>
                <c:pt idx="7">
                  <c:v>96.455407704832751</c:v>
                </c:pt>
                <c:pt idx="8">
                  <c:v>96.348896389572914</c:v>
                </c:pt>
                <c:pt idx="9">
                  <c:v>96.284087370942729</c:v>
                </c:pt>
                <c:pt idx="10">
                  <c:v>96.215220118497044</c:v>
                </c:pt>
                <c:pt idx="11">
                  <c:v>96.116849702944975</c:v>
                </c:pt>
                <c:pt idx="12">
                  <c:v>96.064788410684898</c:v>
                </c:pt>
                <c:pt idx="13">
                  <c:v>96.055074251649799</c:v>
                </c:pt>
                <c:pt idx="14">
                  <c:v>96.033319230942169</c:v>
                </c:pt>
                <c:pt idx="15">
                  <c:v>95.996960614916631</c:v>
                </c:pt>
                <c:pt idx="16">
                  <c:v>95.93732327990206</c:v>
                </c:pt>
                <c:pt idx="17">
                  <c:v>95.922463432333487</c:v>
                </c:pt>
                <c:pt idx="18">
                  <c:v>95.916816270891857</c:v>
                </c:pt>
                <c:pt idx="19">
                  <c:v>95.90053191145897</c:v>
                </c:pt>
                <c:pt idx="20">
                  <c:v>95.862136562966668</c:v>
                </c:pt>
                <c:pt idx="21">
                  <c:v>95.842221593697047</c:v>
                </c:pt>
                <c:pt idx="22">
                  <c:v>95.826914178726085</c:v>
                </c:pt>
                <c:pt idx="23">
                  <c:v>95.81769958212071</c:v>
                </c:pt>
                <c:pt idx="24">
                  <c:v>95.805764253229526</c:v>
                </c:pt>
                <c:pt idx="25">
                  <c:v>95.803019107536159</c:v>
                </c:pt>
              </c:numCache>
            </c:numRef>
          </c:val>
          <c:smooth val="0"/>
          <c:extLst>
            <c:ext xmlns:c16="http://schemas.microsoft.com/office/drawing/2014/chart" uri="{C3380CC4-5D6E-409C-BE32-E72D297353CC}">
              <c16:uniqueId val="{00000008-A6C9-47F1-9EBD-AB6A083912DA}"/>
            </c:ext>
          </c:extLst>
        </c:ser>
        <c:ser>
          <c:idx val="2"/>
          <c:order val="2"/>
          <c:tx>
            <c:strRef>
              <c:f>'BTR Pivots'!$E$61:$E$63</c:f>
              <c:strCache>
                <c:ptCount val="1"/>
                <c:pt idx="0">
                  <c:v>BTR - CRREM 1.5 degree pathway (select for benchmark data)</c:v>
                </c:pt>
              </c:strCache>
            </c:strRef>
          </c:tx>
          <c:spPr>
            <a:ln w="28575" cap="rnd">
              <a:solidFill>
                <a:schemeClr val="accent3"/>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Pivots'!$E$64:$E$89</c:f>
              <c:numCache>
                <c:formatCode>General</c:formatCode>
                <c:ptCount val="26"/>
                <c:pt idx="0">
                  <c:v>16.043365160649664</c:v>
                </c:pt>
                <c:pt idx="1">
                  <c:v>14.42537449953439</c:v>
                </c:pt>
                <c:pt idx="2">
                  <c:v>12.900965430635386</c:v>
                </c:pt>
                <c:pt idx="3">
                  <c:v>11.468588675090645</c:v>
                </c:pt>
                <c:pt idx="4">
                  <c:v>10.08174289728221</c:v>
                </c:pt>
                <c:pt idx="5">
                  <c:v>8.9113478740801888</c:v>
                </c:pt>
                <c:pt idx="6">
                  <c:v>7.7745368643668957</c:v>
                </c:pt>
                <c:pt idx="7">
                  <c:v>6.7129545995337772</c:v>
                </c:pt>
                <c:pt idx="8">
                  <c:v>5.7230930045941255</c:v>
                </c:pt>
                <c:pt idx="9">
                  <c:v>4.8045901663097768</c:v>
                </c:pt>
                <c:pt idx="10">
                  <c:v>3.9430875201302671</c:v>
                </c:pt>
                <c:pt idx="11">
                  <c:v>3.1521563150965428</c:v>
                </c:pt>
                <c:pt idx="12">
                  <c:v>2.4817379550110878</c:v>
                </c:pt>
                <c:pt idx="13">
                  <c:v>1.9460153964460842</c:v>
                </c:pt>
                <c:pt idx="14">
                  <c:v>1.5177981029726253</c:v>
                </c:pt>
                <c:pt idx="15">
                  <c:v>1.2796747673349744</c:v>
                </c:pt>
                <c:pt idx="16">
                  <c:v>1.0999906674018196</c:v>
                </c:pt>
                <c:pt idx="17">
                  <c:v>0.94295541984082432</c:v>
                </c:pt>
                <c:pt idx="18">
                  <c:v>0.80693755086491503</c:v>
                </c:pt>
                <c:pt idx="19">
                  <c:v>0.68047673472634129</c:v>
                </c:pt>
                <c:pt idx="20">
                  <c:v>0.58960978122395835</c:v>
                </c:pt>
                <c:pt idx="21">
                  <c:v>0.50299290115258666</c:v>
                </c:pt>
                <c:pt idx="22">
                  <c:v>0.42674767580363876</c:v>
                </c:pt>
                <c:pt idx="23">
                  <c:v>0.35708968971599259</c:v>
                </c:pt>
                <c:pt idx="24">
                  <c:v>0.29109686893459813</c:v>
                </c:pt>
              </c:numCache>
            </c:numRef>
          </c:val>
          <c:smooth val="0"/>
          <c:extLst>
            <c:ext xmlns:c16="http://schemas.microsoft.com/office/drawing/2014/chart" uri="{C3380CC4-5D6E-409C-BE32-E72D297353CC}">
              <c16:uniqueId val="{00000009-A6C9-47F1-9EBD-AB6A083912DA}"/>
            </c:ext>
          </c:extLst>
        </c:ser>
        <c:ser>
          <c:idx val="3"/>
          <c:order val="3"/>
          <c:tx>
            <c:strRef>
              <c:f>'BTR Pivots'!$F$61:$F$63</c:f>
              <c:strCache>
                <c:ptCount val="1"/>
                <c:pt idx="0">
                  <c:v>BTR - Fabric</c:v>
                </c:pt>
              </c:strCache>
            </c:strRef>
          </c:tx>
          <c:spPr>
            <a:ln w="28575" cap="rnd">
              <a:solidFill>
                <a:schemeClr val="accent4"/>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Pivots'!$F$64:$F$89</c:f>
              <c:numCache>
                <c:formatCode>General</c:formatCode>
                <c:ptCount val="26"/>
                <c:pt idx="0">
                  <c:v>78.622336494816125</c:v>
                </c:pt>
                <c:pt idx="1">
                  <c:v>78.215712148730177</c:v>
                </c:pt>
                <c:pt idx="2">
                  <c:v>77.809087802644243</c:v>
                </c:pt>
                <c:pt idx="3">
                  <c:v>77.402463456558309</c:v>
                </c:pt>
                <c:pt idx="4">
                  <c:v>76.99583911047236</c:v>
                </c:pt>
                <c:pt idx="5">
                  <c:v>76.589214764386426</c:v>
                </c:pt>
                <c:pt idx="6">
                  <c:v>76.343130026171835</c:v>
                </c:pt>
                <c:pt idx="7">
                  <c:v>76.216049533626546</c:v>
                </c:pt>
                <c:pt idx="8">
                  <c:v>76.109538218366708</c:v>
                </c:pt>
                <c:pt idx="9">
                  <c:v>76.044729199736523</c:v>
                </c:pt>
                <c:pt idx="10">
                  <c:v>75.975861947290838</c:v>
                </c:pt>
                <c:pt idx="11">
                  <c:v>75.877491531738769</c:v>
                </c:pt>
                <c:pt idx="12">
                  <c:v>75.825430239478692</c:v>
                </c:pt>
                <c:pt idx="13">
                  <c:v>75.815716080443593</c:v>
                </c:pt>
                <c:pt idx="14">
                  <c:v>75.793961059735963</c:v>
                </c:pt>
                <c:pt idx="15">
                  <c:v>75.757602443710425</c:v>
                </c:pt>
                <c:pt idx="16">
                  <c:v>75.697965108695854</c:v>
                </c:pt>
                <c:pt idx="17">
                  <c:v>75.683105261127281</c:v>
                </c:pt>
                <c:pt idx="18">
                  <c:v>75.677458099685651</c:v>
                </c:pt>
                <c:pt idx="19">
                  <c:v>75.661173740252764</c:v>
                </c:pt>
                <c:pt idx="20">
                  <c:v>75.622778391760463</c:v>
                </c:pt>
                <c:pt idx="21">
                  <c:v>75.602863422490842</c:v>
                </c:pt>
                <c:pt idx="22">
                  <c:v>75.587556007519879</c:v>
                </c:pt>
                <c:pt idx="23">
                  <c:v>75.578341410914504</c:v>
                </c:pt>
                <c:pt idx="24">
                  <c:v>75.56640608202332</c:v>
                </c:pt>
                <c:pt idx="25">
                  <c:v>75.563660936329953</c:v>
                </c:pt>
              </c:numCache>
            </c:numRef>
          </c:val>
          <c:smooth val="0"/>
          <c:extLst>
            <c:ext xmlns:c16="http://schemas.microsoft.com/office/drawing/2014/chart" uri="{C3380CC4-5D6E-409C-BE32-E72D297353CC}">
              <c16:uniqueId val="{0000000A-A6C9-47F1-9EBD-AB6A083912DA}"/>
            </c:ext>
          </c:extLst>
        </c:ser>
        <c:ser>
          <c:idx val="4"/>
          <c:order val="4"/>
          <c:tx>
            <c:strRef>
              <c:f>'BTR Pivots'!$G$61:$G$63</c:f>
              <c:strCache>
                <c:ptCount val="1"/>
                <c:pt idx="0">
                  <c:v>BTR - Lighting</c:v>
                </c:pt>
              </c:strCache>
            </c:strRef>
          </c:tx>
          <c:spPr>
            <a:ln w="28575" cap="rnd">
              <a:solidFill>
                <a:schemeClr val="accent5"/>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Pivots'!$G$64:$G$89</c:f>
              <c:numCache>
                <c:formatCode>General</c:formatCode>
                <c:ptCount val="26"/>
                <c:pt idx="0">
                  <c:v>98.626440092170853</c:v>
                </c:pt>
                <c:pt idx="1">
                  <c:v>98.249562438069574</c:v>
                </c:pt>
                <c:pt idx="2">
                  <c:v>97.872684783968296</c:v>
                </c:pt>
                <c:pt idx="3">
                  <c:v>97.495807129867018</c:v>
                </c:pt>
                <c:pt idx="4">
                  <c:v>97.118929475765739</c:v>
                </c:pt>
                <c:pt idx="5">
                  <c:v>96.742051821664461</c:v>
                </c:pt>
                <c:pt idx="6">
                  <c:v>96.513969465698395</c:v>
                </c:pt>
                <c:pt idx="7">
                  <c:v>96.396185574070842</c:v>
                </c:pt>
                <c:pt idx="8">
                  <c:v>96.297466117115647</c:v>
                </c:pt>
                <c:pt idx="9">
                  <c:v>96.237398216260573</c:v>
                </c:pt>
                <c:pt idx="10">
                  <c:v>96.173568962562499</c:v>
                </c:pt>
                <c:pt idx="11">
                  <c:v>96.082394856036174</c:v>
                </c:pt>
                <c:pt idx="12">
                  <c:v>96.034142118871472</c:v>
                </c:pt>
                <c:pt idx="13">
                  <c:v>96.025138601241608</c:v>
                </c:pt>
                <c:pt idx="14">
                  <c:v>96.004975073779136</c:v>
                </c:pt>
                <c:pt idx="15">
                  <c:v>95.971276280172759</c:v>
                </c:pt>
                <c:pt idx="16">
                  <c:v>95.916001727299843</c:v>
                </c:pt>
                <c:pt idx="17">
                  <c:v>95.902228955094103</c:v>
                </c:pt>
                <c:pt idx="18">
                  <c:v>95.896994912969149</c:v>
                </c:pt>
                <c:pt idx="19">
                  <c:v>95.881901839372631</c:v>
                </c:pt>
                <c:pt idx="20">
                  <c:v>95.84631531090362</c:v>
                </c:pt>
                <c:pt idx="21">
                  <c:v>95.827857225518216</c:v>
                </c:pt>
                <c:pt idx="22">
                  <c:v>95.813669627800223</c:v>
                </c:pt>
                <c:pt idx="23">
                  <c:v>95.805129127002488</c:v>
                </c:pt>
                <c:pt idx="24">
                  <c:v>95.794066929677783</c:v>
                </c:pt>
                <c:pt idx="25">
                  <c:v>95.791522605711336</c:v>
                </c:pt>
              </c:numCache>
            </c:numRef>
          </c:val>
          <c:smooth val="0"/>
          <c:extLst>
            <c:ext xmlns:c16="http://schemas.microsoft.com/office/drawing/2014/chart" uri="{C3380CC4-5D6E-409C-BE32-E72D297353CC}">
              <c16:uniqueId val="{0000000B-A6C9-47F1-9EBD-AB6A083912DA}"/>
            </c:ext>
          </c:extLst>
        </c:ser>
        <c:ser>
          <c:idx val="5"/>
          <c:order val="5"/>
          <c:tx>
            <c:strRef>
              <c:f>'BTR Pivots'!$H$61:$H$63</c:f>
              <c:strCache>
                <c:ptCount val="1"/>
                <c:pt idx="0">
                  <c:v>BTR - MVHR</c:v>
                </c:pt>
              </c:strCache>
            </c:strRef>
          </c:tx>
          <c:spPr>
            <a:ln w="28575" cap="rnd">
              <a:solidFill>
                <a:schemeClr val="accent6"/>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Pivots'!$H$64:$H$89</c:f>
              <c:numCache>
                <c:formatCode>General</c:formatCode>
                <c:ptCount val="26"/>
                <c:pt idx="0">
                  <c:v>95.229674627111834</c:v>
                </c:pt>
                <c:pt idx="1">
                  <c:v>94.823050281025886</c:v>
                </c:pt>
                <c:pt idx="2">
                  <c:v>94.416425934939952</c:v>
                </c:pt>
                <c:pt idx="3">
                  <c:v>94.009801588854017</c:v>
                </c:pt>
                <c:pt idx="4">
                  <c:v>93.603177242768069</c:v>
                </c:pt>
                <c:pt idx="5">
                  <c:v>93.196552896682135</c:v>
                </c:pt>
                <c:pt idx="6">
                  <c:v>92.950468158467544</c:v>
                </c:pt>
                <c:pt idx="7">
                  <c:v>92.823387665922255</c:v>
                </c:pt>
                <c:pt idx="8">
                  <c:v>92.716876350662417</c:v>
                </c:pt>
                <c:pt idx="9">
                  <c:v>92.652067332032232</c:v>
                </c:pt>
                <c:pt idx="10">
                  <c:v>92.583200079586547</c:v>
                </c:pt>
                <c:pt idx="11">
                  <c:v>92.484829664034478</c:v>
                </c:pt>
                <c:pt idx="12">
                  <c:v>92.432768371774401</c:v>
                </c:pt>
                <c:pt idx="13">
                  <c:v>92.423054212739302</c:v>
                </c:pt>
                <c:pt idx="14">
                  <c:v>92.401299192031672</c:v>
                </c:pt>
                <c:pt idx="15">
                  <c:v>92.364940576006134</c:v>
                </c:pt>
                <c:pt idx="16">
                  <c:v>92.305303240991563</c:v>
                </c:pt>
                <c:pt idx="17">
                  <c:v>92.29044339342299</c:v>
                </c:pt>
                <c:pt idx="18">
                  <c:v>92.28479623198136</c:v>
                </c:pt>
                <c:pt idx="19">
                  <c:v>92.268511872548473</c:v>
                </c:pt>
                <c:pt idx="20">
                  <c:v>92.230116524056172</c:v>
                </c:pt>
                <c:pt idx="21">
                  <c:v>92.210201554786551</c:v>
                </c:pt>
                <c:pt idx="22">
                  <c:v>92.194894139815588</c:v>
                </c:pt>
                <c:pt idx="23">
                  <c:v>92.185679543210213</c:v>
                </c:pt>
                <c:pt idx="24">
                  <c:v>92.173744214319029</c:v>
                </c:pt>
                <c:pt idx="25">
                  <c:v>92.170999068625662</c:v>
                </c:pt>
              </c:numCache>
            </c:numRef>
          </c:val>
          <c:smooth val="0"/>
          <c:extLst>
            <c:ext xmlns:c16="http://schemas.microsoft.com/office/drawing/2014/chart" uri="{C3380CC4-5D6E-409C-BE32-E72D297353CC}">
              <c16:uniqueId val="{0000000C-A6C9-47F1-9EBD-AB6A083912DA}"/>
            </c:ext>
          </c:extLst>
        </c:ser>
        <c:ser>
          <c:idx val="6"/>
          <c:order val="6"/>
          <c:tx>
            <c:strRef>
              <c:f>'BTR Pivots'!$I$61:$I$63</c:f>
              <c:strCache>
                <c:ptCount val="1"/>
                <c:pt idx="0">
                  <c:v>BTR - Package 1</c:v>
                </c:pt>
              </c:strCache>
            </c:strRef>
          </c:tx>
          <c:spPr>
            <a:ln w="28575" cap="rnd">
              <a:solidFill>
                <a:schemeClr val="accent1">
                  <a:lumMod val="60000"/>
                </a:schemeClr>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Pivots'!$I$64:$I$89</c:f>
              <c:numCache>
                <c:formatCode>General</c:formatCode>
                <c:ptCount val="26"/>
                <c:pt idx="0">
                  <c:v>8.7269218439163563</c:v>
                </c:pt>
                <c:pt idx="1">
                  <c:v>7.6234489047289422</c:v>
                </c:pt>
                <c:pt idx="2">
                  <c:v>6.5199759655415281</c:v>
                </c:pt>
                <c:pt idx="3">
                  <c:v>5.4165030263541141</c:v>
                </c:pt>
                <c:pt idx="4">
                  <c:v>4.3130300871667009</c:v>
                </c:pt>
                <c:pt idx="5">
                  <c:v>3.2095571479792881</c:v>
                </c:pt>
                <c:pt idx="6">
                  <c:v>2.5417470377862652</c:v>
                </c:pt>
                <c:pt idx="7">
                  <c:v>2.1968835637415864</c:v>
                </c:pt>
                <c:pt idx="8">
                  <c:v>1.9078394982845555</c:v>
                </c:pt>
                <c:pt idx="9">
                  <c:v>1.7319646423835677</c:v>
                </c:pt>
                <c:pt idx="10">
                  <c:v>1.5450767931893616</c:v>
                </c:pt>
                <c:pt idx="11">
                  <c:v>1.2781250166339124</c:v>
                </c:pt>
                <c:pt idx="12">
                  <c:v>1.136844181531198</c:v>
                </c:pt>
                <c:pt idx="13">
                  <c:v>1.1104824751420621</c:v>
                </c:pt>
                <c:pt idx="14">
                  <c:v>1.0514449952828118</c:v>
                </c:pt>
                <c:pt idx="15">
                  <c:v>0.9527771479768482</c:v>
                </c:pt>
                <c:pt idx="16">
                  <c:v>0.79093689913959997</c:v>
                </c:pt>
                <c:pt idx="17">
                  <c:v>0.7506111295928134</c:v>
                </c:pt>
                <c:pt idx="18">
                  <c:v>0.73528619911573467</c:v>
                </c:pt>
                <c:pt idx="19">
                  <c:v>0.6910946740898567</c:v>
                </c:pt>
                <c:pt idx="20">
                  <c:v>0.58689966348668254</c:v>
                </c:pt>
                <c:pt idx="21">
                  <c:v>0.53285560565956647</c:v>
                </c:pt>
                <c:pt idx="22">
                  <c:v>0.49131525434525308</c:v>
                </c:pt>
                <c:pt idx="23">
                  <c:v>0.4663092307329455</c:v>
                </c:pt>
                <c:pt idx="24">
                  <c:v>0.4339198458412275</c:v>
                </c:pt>
                <c:pt idx="25">
                  <c:v>0.42647023290997937</c:v>
                </c:pt>
              </c:numCache>
            </c:numRef>
          </c:val>
          <c:smooth val="0"/>
          <c:extLst>
            <c:ext xmlns:c16="http://schemas.microsoft.com/office/drawing/2014/chart" uri="{C3380CC4-5D6E-409C-BE32-E72D297353CC}">
              <c16:uniqueId val="{0000000D-A6C9-47F1-9EBD-AB6A083912DA}"/>
            </c:ext>
          </c:extLst>
        </c:ser>
        <c:ser>
          <c:idx val="7"/>
          <c:order val="7"/>
          <c:tx>
            <c:strRef>
              <c:f>'BTR Pivots'!$J$61:$J$63</c:f>
              <c:strCache>
                <c:ptCount val="1"/>
                <c:pt idx="0">
                  <c:v>BTR - WWHR</c:v>
                </c:pt>
              </c:strCache>
            </c:strRef>
          </c:tx>
          <c:spPr>
            <a:ln w="28575" cap="rnd">
              <a:solidFill>
                <a:schemeClr val="accent2">
                  <a:lumMod val="60000"/>
                </a:schemeClr>
              </a:solidFill>
              <a:round/>
            </a:ln>
            <a:effectLst/>
          </c:spPr>
          <c:marker>
            <c:symbol val="none"/>
          </c:marker>
          <c:cat>
            <c:strRef>
              <c:f>'BTR Pivots'!$B$64:$B$89</c:f>
              <c:strCache>
                <c:ptCount val="26"/>
                <c:pt idx="0">
                  <c:v>  2025</c:v>
                </c:pt>
                <c:pt idx="1">
                  <c:v>Sum of 2026-Carbon</c:v>
                </c:pt>
                <c:pt idx="2">
                  <c:v>Sum of 2027-Carbon</c:v>
                </c:pt>
                <c:pt idx="3">
                  <c:v>Sum of 2028-Carbon</c:v>
                </c:pt>
                <c:pt idx="4">
                  <c:v>Sum of 2029-Carbon</c:v>
                </c:pt>
                <c:pt idx="5">
                  <c:v>  2030</c:v>
                </c:pt>
                <c:pt idx="6">
                  <c:v>Sum of 2031-Carbon</c:v>
                </c:pt>
                <c:pt idx="7">
                  <c:v>Sum of 2032-Carbon</c:v>
                </c:pt>
                <c:pt idx="8">
                  <c:v>Sum of 2033-carbon</c:v>
                </c:pt>
                <c:pt idx="9">
                  <c:v>Sum of 2034-Carbon</c:v>
                </c:pt>
                <c:pt idx="10">
                  <c:v>  2035</c:v>
                </c:pt>
                <c:pt idx="11">
                  <c:v>Sum of 2036-carbon</c:v>
                </c:pt>
                <c:pt idx="12">
                  <c:v>Sum of 2037-carbon</c:v>
                </c:pt>
                <c:pt idx="13">
                  <c:v>Sum of 2038-carbon</c:v>
                </c:pt>
                <c:pt idx="14">
                  <c:v>Sum of 2039-carbon</c:v>
                </c:pt>
                <c:pt idx="15">
                  <c:v>  2040</c:v>
                </c:pt>
                <c:pt idx="16">
                  <c:v>Sum of 2041-carbon</c:v>
                </c:pt>
                <c:pt idx="17">
                  <c:v>Sum of 2042-carbon</c:v>
                </c:pt>
                <c:pt idx="18">
                  <c:v>Sum of 2043-carbon</c:v>
                </c:pt>
                <c:pt idx="19">
                  <c:v>Sum of 2044-carbon</c:v>
                </c:pt>
                <c:pt idx="20">
                  <c:v>  2045</c:v>
                </c:pt>
                <c:pt idx="21">
                  <c:v>Sum of 2046-carbon</c:v>
                </c:pt>
                <c:pt idx="22">
                  <c:v>Sum of 2047-carbon</c:v>
                </c:pt>
                <c:pt idx="23">
                  <c:v>Sum of 2048-carbon</c:v>
                </c:pt>
                <c:pt idx="24">
                  <c:v>Sum of 2049-carbon</c:v>
                </c:pt>
                <c:pt idx="25">
                  <c:v>  2050</c:v>
                </c:pt>
              </c:strCache>
            </c:strRef>
          </c:cat>
          <c:val>
            <c:numRef>
              <c:f>'BTR Pivots'!$J$64:$J$89</c:f>
              <c:numCache>
                <c:formatCode>General</c:formatCode>
                <c:ptCount val="26"/>
                <c:pt idx="0">
                  <c:v>93.484487662131286</c:v>
                </c:pt>
                <c:pt idx="1">
                  <c:v>93.077863316045338</c:v>
                </c:pt>
                <c:pt idx="2">
                  <c:v>92.671238969959404</c:v>
                </c:pt>
                <c:pt idx="3">
                  <c:v>92.26461462387347</c:v>
                </c:pt>
                <c:pt idx="4">
                  <c:v>91.857990277787522</c:v>
                </c:pt>
                <c:pt idx="5">
                  <c:v>91.451365931701588</c:v>
                </c:pt>
                <c:pt idx="6">
                  <c:v>91.205281193486996</c:v>
                </c:pt>
                <c:pt idx="7">
                  <c:v>91.078200700941707</c:v>
                </c:pt>
                <c:pt idx="8">
                  <c:v>90.97168938568187</c:v>
                </c:pt>
                <c:pt idx="9">
                  <c:v>90.906880367051684</c:v>
                </c:pt>
                <c:pt idx="10">
                  <c:v>90.838013114605999</c:v>
                </c:pt>
                <c:pt idx="11">
                  <c:v>90.739642699053931</c:v>
                </c:pt>
                <c:pt idx="12">
                  <c:v>90.687581406793853</c:v>
                </c:pt>
                <c:pt idx="13">
                  <c:v>90.677867247758755</c:v>
                </c:pt>
                <c:pt idx="14">
                  <c:v>90.656112227051125</c:v>
                </c:pt>
                <c:pt idx="15">
                  <c:v>90.619753611025587</c:v>
                </c:pt>
                <c:pt idx="16">
                  <c:v>90.560116276011016</c:v>
                </c:pt>
                <c:pt idx="17">
                  <c:v>90.545256428442443</c:v>
                </c:pt>
                <c:pt idx="18">
                  <c:v>90.539609267000813</c:v>
                </c:pt>
                <c:pt idx="19">
                  <c:v>90.523324907567925</c:v>
                </c:pt>
                <c:pt idx="20">
                  <c:v>90.484929559075624</c:v>
                </c:pt>
                <c:pt idx="21">
                  <c:v>90.465014589806003</c:v>
                </c:pt>
                <c:pt idx="22">
                  <c:v>90.449707174835041</c:v>
                </c:pt>
                <c:pt idx="23">
                  <c:v>90.440492578229666</c:v>
                </c:pt>
                <c:pt idx="24">
                  <c:v>90.428557249338482</c:v>
                </c:pt>
                <c:pt idx="25">
                  <c:v>90.425812103645114</c:v>
                </c:pt>
              </c:numCache>
            </c:numRef>
          </c:val>
          <c:smooth val="0"/>
          <c:extLst>
            <c:ext xmlns:c16="http://schemas.microsoft.com/office/drawing/2014/chart" uri="{C3380CC4-5D6E-409C-BE32-E72D297353CC}">
              <c16:uniqueId val="{0000000E-A6C9-47F1-9EBD-AB6A083912DA}"/>
            </c:ext>
          </c:extLst>
        </c:ser>
        <c:dLbls>
          <c:showLegendKey val="0"/>
          <c:showVal val="0"/>
          <c:showCatName val="0"/>
          <c:showSerName val="0"/>
          <c:showPercent val="0"/>
          <c:showBubbleSize val="0"/>
        </c:dLbls>
        <c:smooth val="0"/>
        <c:axId val="995598144"/>
        <c:axId val="995597424"/>
      </c:lineChart>
      <c:catAx>
        <c:axId val="99559814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Year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95597424"/>
        <c:crosses val="autoZero"/>
        <c:auto val="1"/>
        <c:lblAlgn val="ctr"/>
        <c:lblOffset val="100"/>
        <c:tickLblSkip val="5"/>
        <c:noMultiLvlLbl val="0"/>
      </c:catAx>
      <c:valAx>
        <c:axId val="995597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b="0" i="0" u="none" strike="noStrike" kern="1200" baseline="0">
                    <a:solidFill>
                      <a:sysClr val="windowText" lastClr="000000">
                        <a:lumMod val="65000"/>
                        <a:lumOff val="35000"/>
                      </a:sysClr>
                    </a:solidFill>
                  </a:rPr>
                  <a:t>kgCO2/m2/yr.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95598144"/>
        <c:crosses val="autoZero"/>
        <c:crossBetween val="between"/>
      </c:valAx>
      <c:spPr>
        <a:noFill/>
        <a:ln>
          <a:noFill/>
        </a:ln>
        <a:effectLst/>
      </c:spPr>
    </c:plotArea>
    <c:legend>
      <c:legendPos val="r"/>
      <c:layout>
        <c:manualLayout>
          <c:xMode val="edge"/>
          <c:yMode val="edge"/>
          <c:x val="0.65244823434140009"/>
          <c:y val="0.17285225548775052"/>
          <c:w val="0.32970538900584262"/>
          <c:h val="0.7852522474929811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V4.xlsx]Combined Pivots-energy pathway!PivotTable16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Energy performance of different retrofit compared to CRREM 1.5 degrees energy pathway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'Combined Pivots-energy pathway'!$C$3:$C$5</c:f>
              <c:strCache>
                <c:ptCount val="1"/>
                <c:pt idx="0">
                  <c:v>Logistics - AHU with HR</c:v>
                </c:pt>
              </c:strCache>
            </c:strRef>
          </c:tx>
          <c:spPr>
            <a:ln w="28575" cap="rnd">
              <a:solidFill>
                <a:schemeClr val="accent1"/>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pathway'!$C$6:$C$31</c:f>
              <c:numCache>
                <c:formatCode>General</c:formatCode>
                <c:ptCount val="26"/>
                <c:pt idx="0">
                  <c:v>289.88937073170734</c:v>
                </c:pt>
                <c:pt idx="1">
                  <c:v>289.88937073170734</c:v>
                </c:pt>
                <c:pt idx="2">
                  <c:v>289.88937073170734</c:v>
                </c:pt>
                <c:pt idx="3">
                  <c:v>289.88937073170734</c:v>
                </c:pt>
                <c:pt idx="4">
                  <c:v>289.88937073170734</c:v>
                </c:pt>
                <c:pt idx="5">
                  <c:v>289.88937073170734</c:v>
                </c:pt>
                <c:pt idx="6">
                  <c:v>289.88937073170734</c:v>
                </c:pt>
                <c:pt idx="7">
                  <c:v>289.88937073170734</c:v>
                </c:pt>
                <c:pt idx="8">
                  <c:v>289.88937073170734</c:v>
                </c:pt>
                <c:pt idx="9">
                  <c:v>289.88937073170734</c:v>
                </c:pt>
                <c:pt idx="10">
                  <c:v>289.88937073170734</c:v>
                </c:pt>
                <c:pt idx="11">
                  <c:v>289.88937073170734</c:v>
                </c:pt>
                <c:pt idx="12">
                  <c:v>289.88937073170734</c:v>
                </c:pt>
                <c:pt idx="13">
                  <c:v>289.88937073170734</c:v>
                </c:pt>
                <c:pt idx="14">
                  <c:v>289.88937073170734</c:v>
                </c:pt>
                <c:pt idx="15">
                  <c:v>289.88937073170734</c:v>
                </c:pt>
                <c:pt idx="16">
                  <c:v>289.88937073170734</c:v>
                </c:pt>
                <c:pt idx="17">
                  <c:v>289.88937073170734</c:v>
                </c:pt>
                <c:pt idx="18">
                  <c:v>289.88937073170734</c:v>
                </c:pt>
                <c:pt idx="19">
                  <c:v>289.88937073170734</c:v>
                </c:pt>
                <c:pt idx="20">
                  <c:v>289.88937073170734</c:v>
                </c:pt>
                <c:pt idx="21">
                  <c:v>289.88937073170734</c:v>
                </c:pt>
                <c:pt idx="22">
                  <c:v>289.88937073170734</c:v>
                </c:pt>
                <c:pt idx="23">
                  <c:v>289.88937073170734</c:v>
                </c:pt>
                <c:pt idx="24">
                  <c:v>289.88937073170734</c:v>
                </c:pt>
                <c:pt idx="25">
                  <c:v>289.88937073170734</c:v>
                </c:pt>
              </c:numCache>
            </c:numRef>
          </c:val>
          <c:smooth val="0"/>
          <c:extLst>
            <c:ext xmlns:c16="http://schemas.microsoft.com/office/drawing/2014/chart" uri="{C3380CC4-5D6E-409C-BE32-E72D297353CC}">
              <c16:uniqueId val="{00000468-AB24-49F5-9370-D30FFD141E18}"/>
            </c:ext>
          </c:extLst>
        </c:ser>
        <c:ser>
          <c:idx val="1"/>
          <c:order val="1"/>
          <c:tx>
            <c:strRef>
              <c:f>'Combined Pivots-energy pathway'!$D$3:$D$5</c:f>
              <c:strCache>
                <c:ptCount val="1"/>
                <c:pt idx="0">
                  <c:v>Logistics - Baseline</c:v>
                </c:pt>
              </c:strCache>
            </c:strRef>
          </c:tx>
          <c:spPr>
            <a:ln w="28575" cap="rnd">
              <a:solidFill>
                <a:schemeClr val="accent2"/>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pathway'!$D$6:$D$31</c:f>
              <c:numCache>
                <c:formatCode>General</c:formatCode>
                <c:ptCount val="26"/>
                <c:pt idx="0">
                  <c:v>335.53341219512197</c:v>
                </c:pt>
                <c:pt idx="1">
                  <c:v>335.53341219512197</c:v>
                </c:pt>
                <c:pt idx="2">
                  <c:v>335.53341219512197</c:v>
                </c:pt>
                <c:pt idx="3">
                  <c:v>335.53341219512197</c:v>
                </c:pt>
                <c:pt idx="4">
                  <c:v>335.53341219512197</c:v>
                </c:pt>
                <c:pt idx="5">
                  <c:v>335.53341219512197</c:v>
                </c:pt>
                <c:pt idx="6">
                  <c:v>335.53341219512197</c:v>
                </c:pt>
                <c:pt idx="7">
                  <c:v>335.53341219512197</c:v>
                </c:pt>
                <c:pt idx="8">
                  <c:v>335.53341219512197</c:v>
                </c:pt>
                <c:pt idx="9">
                  <c:v>335.53341219512197</c:v>
                </c:pt>
                <c:pt idx="10">
                  <c:v>335.53341219512197</c:v>
                </c:pt>
                <c:pt idx="11">
                  <c:v>335.53341219512197</c:v>
                </c:pt>
                <c:pt idx="12">
                  <c:v>335.53341219512197</c:v>
                </c:pt>
                <c:pt idx="13">
                  <c:v>335.53341219512197</c:v>
                </c:pt>
                <c:pt idx="14">
                  <c:v>335.53341219512197</c:v>
                </c:pt>
                <c:pt idx="15">
                  <c:v>335.53341219512197</c:v>
                </c:pt>
                <c:pt idx="16">
                  <c:v>335.53341219512197</c:v>
                </c:pt>
                <c:pt idx="17">
                  <c:v>335.53341219512197</c:v>
                </c:pt>
                <c:pt idx="18">
                  <c:v>335.53341219512197</c:v>
                </c:pt>
                <c:pt idx="19">
                  <c:v>335.53341219512197</c:v>
                </c:pt>
                <c:pt idx="20">
                  <c:v>335.53341219512197</c:v>
                </c:pt>
                <c:pt idx="21">
                  <c:v>335.53341219512197</c:v>
                </c:pt>
                <c:pt idx="22">
                  <c:v>335.53341219512197</c:v>
                </c:pt>
                <c:pt idx="23">
                  <c:v>335.53341219512197</c:v>
                </c:pt>
                <c:pt idx="24">
                  <c:v>335.53341219512197</c:v>
                </c:pt>
                <c:pt idx="25">
                  <c:v>335.53341219512197</c:v>
                </c:pt>
              </c:numCache>
            </c:numRef>
          </c:val>
          <c:smooth val="0"/>
          <c:extLst>
            <c:ext xmlns:c16="http://schemas.microsoft.com/office/drawing/2014/chart" uri="{C3380CC4-5D6E-409C-BE32-E72D297353CC}">
              <c16:uniqueId val="{00000000-23FF-4D1E-BE3A-85AACFECE0F2}"/>
            </c:ext>
          </c:extLst>
        </c:ser>
        <c:ser>
          <c:idx val="2"/>
          <c:order val="2"/>
          <c:tx>
            <c:strRef>
              <c:f>'Combined Pivots-energy pathway'!$E$3:$E$5</c:f>
              <c:strCache>
                <c:ptCount val="1"/>
                <c:pt idx="0">
                  <c:v>Logistics - Electric heating</c:v>
                </c:pt>
              </c:strCache>
            </c:strRef>
          </c:tx>
          <c:spPr>
            <a:ln w="28575" cap="rnd">
              <a:solidFill>
                <a:schemeClr val="accent3"/>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pathway'!$E$6:$E$31</c:f>
              <c:numCache>
                <c:formatCode>General</c:formatCode>
                <c:ptCount val="26"/>
                <c:pt idx="0">
                  <c:v>256.36373414634147</c:v>
                </c:pt>
                <c:pt idx="1">
                  <c:v>256.36373414634147</c:v>
                </c:pt>
                <c:pt idx="2">
                  <c:v>256.36373414634147</c:v>
                </c:pt>
                <c:pt idx="3">
                  <c:v>256.36373414634147</c:v>
                </c:pt>
                <c:pt idx="4">
                  <c:v>256.36373414634147</c:v>
                </c:pt>
                <c:pt idx="5">
                  <c:v>256.36373414634147</c:v>
                </c:pt>
                <c:pt idx="6">
                  <c:v>256.36373414634147</c:v>
                </c:pt>
                <c:pt idx="7">
                  <c:v>256.36373414634147</c:v>
                </c:pt>
                <c:pt idx="8">
                  <c:v>256.36373414634147</c:v>
                </c:pt>
                <c:pt idx="9">
                  <c:v>256.36373414634147</c:v>
                </c:pt>
                <c:pt idx="10">
                  <c:v>256.36373414634147</c:v>
                </c:pt>
                <c:pt idx="11">
                  <c:v>256.36373414634147</c:v>
                </c:pt>
                <c:pt idx="12">
                  <c:v>256.36373414634147</c:v>
                </c:pt>
                <c:pt idx="13">
                  <c:v>256.36373414634147</c:v>
                </c:pt>
                <c:pt idx="14">
                  <c:v>256.36373414634147</c:v>
                </c:pt>
                <c:pt idx="15">
                  <c:v>256.36373414634147</c:v>
                </c:pt>
                <c:pt idx="16">
                  <c:v>256.36373414634147</c:v>
                </c:pt>
                <c:pt idx="17">
                  <c:v>256.36373414634147</c:v>
                </c:pt>
                <c:pt idx="18">
                  <c:v>256.36373414634147</c:v>
                </c:pt>
                <c:pt idx="19">
                  <c:v>256.36373414634147</c:v>
                </c:pt>
                <c:pt idx="20">
                  <c:v>256.36373414634147</c:v>
                </c:pt>
                <c:pt idx="21">
                  <c:v>256.36373414634147</c:v>
                </c:pt>
                <c:pt idx="22">
                  <c:v>256.36373414634147</c:v>
                </c:pt>
                <c:pt idx="23">
                  <c:v>256.36373414634147</c:v>
                </c:pt>
                <c:pt idx="24">
                  <c:v>256.36373414634147</c:v>
                </c:pt>
                <c:pt idx="25">
                  <c:v>256.36373414634147</c:v>
                </c:pt>
              </c:numCache>
            </c:numRef>
          </c:val>
          <c:smooth val="0"/>
          <c:extLst>
            <c:ext xmlns:c16="http://schemas.microsoft.com/office/drawing/2014/chart" uri="{C3380CC4-5D6E-409C-BE32-E72D297353CC}">
              <c16:uniqueId val="{00000001-23FF-4D1E-BE3A-85AACFECE0F2}"/>
            </c:ext>
          </c:extLst>
        </c:ser>
        <c:ser>
          <c:idx val="3"/>
          <c:order val="3"/>
          <c:tx>
            <c:strRef>
              <c:f>'Combined Pivots-energy pathway'!$F$3:$F$5</c:f>
              <c:strCache>
                <c:ptCount val="1"/>
                <c:pt idx="0">
                  <c:v>Logistics - Lighting</c:v>
                </c:pt>
              </c:strCache>
            </c:strRef>
          </c:tx>
          <c:spPr>
            <a:ln w="28575" cap="rnd">
              <a:solidFill>
                <a:schemeClr val="accent4"/>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pathway'!$F$6:$F$31</c:f>
              <c:numCache>
                <c:formatCode>General</c:formatCode>
                <c:ptCount val="26"/>
                <c:pt idx="0">
                  <c:v>335.88784390243904</c:v>
                </c:pt>
                <c:pt idx="1">
                  <c:v>335.88784390243904</c:v>
                </c:pt>
                <c:pt idx="2">
                  <c:v>335.88784390243904</c:v>
                </c:pt>
                <c:pt idx="3">
                  <c:v>335.88784390243904</c:v>
                </c:pt>
                <c:pt idx="4">
                  <c:v>335.88784390243904</c:v>
                </c:pt>
                <c:pt idx="5">
                  <c:v>335.88784390243904</c:v>
                </c:pt>
                <c:pt idx="6">
                  <c:v>335.88784390243904</c:v>
                </c:pt>
                <c:pt idx="7">
                  <c:v>335.88784390243904</c:v>
                </c:pt>
                <c:pt idx="8">
                  <c:v>335.88784390243904</c:v>
                </c:pt>
                <c:pt idx="9">
                  <c:v>335.88784390243904</c:v>
                </c:pt>
                <c:pt idx="10">
                  <c:v>335.88784390243904</c:v>
                </c:pt>
                <c:pt idx="11">
                  <c:v>335.88784390243904</c:v>
                </c:pt>
                <c:pt idx="12">
                  <c:v>335.88784390243904</c:v>
                </c:pt>
                <c:pt idx="13">
                  <c:v>335.88784390243904</c:v>
                </c:pt>
                <c:pt idx="14">
                  <c:v>335.88784390243904</c:v>
                </c:pt>
                <c:pt idx="15">
                  <c:v>335.88784390243904</c:v>
                </c:pt>
                <c:pt idx="16">
                  <c:v>335.88784390243904</c:v>
                </c:pt>
                <c:pt idx="17">
                  <c:v>335.88784390243904</c:v>
                </c:pt>
                <c:pt idx="18">
                  <c:v>335.88784390243904</c:v>
                </c:pt>
                <c:pt idx="19">
                  <c:v>335.88784390243904</c:v>
                </c:pt>
                <c:pt idx="20">
                  <c:v>335.88784390243904</c:v>
                </c:pt>
                <c:pt idx="21">
                  <c:v>335.88784390243904</c:v>
                </c:pt>
                <c:pt idx="22">
                  <c:v>335.88784390243904</c:v>
                </c:pt>
                <c:pt idx="23">
                  <c:v>335.88784390243904</c:v>
                </c:pt>
                <c:pt idx="24">
                  <c:v>335.88784390243904</c:v>
                </c:pt>
                <c:pt idx="25">
                  <c:v>335.88784390243904</c:v>
                </c:pt>
              </c:numCache>
            </c:numRef>
          </c:val>
          <c:smooth val="0"/>
          <c:extLst>
            <c:ext xmlns:c16="http://schemas.microsoft.com/office/drawing/2014/chart" uri="{C3380CC4-5D6E-409C-BE32-E72D297353CC}">
              <c16:uniqueId val="{00000002-23FF-4D1E-BE3A-85AACFECE0F2}"/>
            </c:ext>
          </c:extLst>
        </c:ser>
        <c:ser>
          <c:idx val="4"/>
          <c:order val="4"/>
          <c:tx>
            <c:strRef>
              <c:f>'Combined Pivots-energy pathway'!$G$3:$G$5</c:f>
              <c:strCache>
                <c:ptCount val="1"/>
                <c:pt idx="0">
                  <c:v>Logistics - Package 1</c:v>
                </c:pt>
              </c:strCache>
            </c:strRef>
          </c:tx>
          <c:spPr>
            <a:ln w="28575" cap="rnd">
              <a:solidFill>
                <a:schemeClr val="accent5"/>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pathway'!$G$6:$G$31</c:f>
              <c:numCache>
                <c:formatCode>General</c:formatCode>
                <c:ptCount val="26"/>
                <c:pt idx="0">
                  <c:v>219.35208292682927</c:v>
                </c:pt>
                <c:pt idx="1">
                  <c:v>219.35208292682927</c:v>
                </c:pt>
                <c:pt idx="2">
                  <c:v>219.35208292682927</c:v>
                </c:pt>
                <c:pt idx="3">
                  <c:v>219.35208292682927</c:v>
                </c:pt>
                <c:pt idx="4">
                  <c:v>219.35208292682927</c:v>
                </c:pt>
                <c:pt idx="5">
                  <c:v>219.35208292682927</c:v>
                </c:pt>
                <c:pt idx="6">
                  <c:v>219.35208292682927</c:v>
                </c:pt>
                <c:pt idx="7">
                  <c:v>219.35208292682927</c:v>
                </c:pt>
                <c:pt idx="8">
                  <c:v>219.35208292682927</c:v>
                </c:pt>
                <c:pt idx="9">
                  <c:v>219.35208292682927</c:v>
                </c:pt>
                <c:pt idx="10">
                  <c:v>219.35208292682927</c:v>
                </c:pt>
                <c:pt idx="11">
                  <c:v>219.35208292682927</c:v>
                </c:pt>
                <c:pt idx="12">
                  <c:v>219.35208292682927</c:v>
                </c:pt>
                <c:pt idx="13">
                  <c:v>219.35208292682927</c:v>
                </c:pt>
                <c:pt idx="14">
                  <c:v>219.35208292682927</c:v>
                </c:pt>
                <c:pt idx="15">
                  <c:v>219.35208292682927</c:v>
                </c:pt>
                <c:pt idx="16">
                  <c:v>219.35208292682927</c:v>
                </c:pt>
                <c:pt idx="17">
                  <c:v>219.35208292682927</c:v>
                </c:pt>
                <c:pt idx="18">
                  <c:v>219.35208292682927</c:v>
                </c:pt>
                <c:pt idx="19">
                  <c:v>219.35208292682927</c:v>
                </c:pt>
                <c:pt idx="20">
                  <c:v>219.35208292682927</c:v>
                </c:pt>
                <c:pt idx="21">
                  <c:v>219.35208292682927</c:v>
                </c:pt>
                <c:pt idx="22">
                  <c:v>219.35208292682927</c:v>
                </c:pt>
                <c:pt idx="23">
                  <c:v>219.35208292682927</c:v>
                </c:pt>
                <c:pt idx="24">
                  <c:v>219.35208292682927</c:v>
                </c:pt>
                <c:pt idx="25">
                  <c:v>219.35208292682927</c:v>
                </c:pt>
              </c:numCache>
            </c:numRef>
          </c:val>
          <c:smooth val="0"/>
          <c:extLst>
            <c:ext xmlns:c16="http://schemas.microsoft.com/office/drawing/2014/chart" uri="{C3380CC4-5D6E-409C-BE32-E72D297353CC}">
              <c16:uniqueId val="{00000005-23FF-4D1E-BE3A-85AACFECE0F2}"/>
            </c:ext>
          </c:extLst>
        </c:ser>
        <c:ser>
          <c:idx val="5"/>
          <c:order val="5"/>
          <c:tx>
            <c:strRef>
              <c:f>'Combined Pivots-energy pathway'!$H$3:$H$5</c:f>
              <c:strCache>
                <c:ptCount val="1"/>
                <c:pt idx="0">
                  <c:v>Logistics - PV</c:v>
                </c:pt>
              </c:strCache>
            </c:strRef>
          </c:tx>
          <c:spPr>
            <a:ln w="28575" cap="rnd">
              <a:solidFill>
                <a:schemeClr val="accent6"/>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pathway'!$H$6:$H$31</c:f>
              <c:numCache>
                <c:formatCode>General</c:formatCode>
                <c:ptCount val="26"/>
                <c:pt idx="0">
                  <c:v>293.60658292682928</c:v>
                </c:pt>
                <c:pt idx="1">
                  <c:v>293.60658292682928</c:v>
                </c:pt>
                <c:pt idx="2">
                  <c:v>293.60658292682928</c:v>
                </c:pt>
                <c:pt idx="3">
                  <c:v>293.60658292682928</c:v>
                </c:pt>
                <c:pt idx="4">
                  <c:v>293.60658292682928</c:v>
                </c:pt>
                <c:pt idx="5">
                  <c:v>293.60658292682928</c:v>
                </c:pt>
                <c:pt idx="6">
                  <c:v>293.60658292682928</c:v>
                </c:pt>
                <c:pt idx="7">
                  <c:v>293.60658292682928</c:v>
                </c:pt>
                <c:pt idx="8">
                  <c:v>293.60658292682928</c:v>
                </c:pt>
                <c:pt idx="9">
                  <c:v>293.60658292682928</c:v>
                </c:pt>
                <c:pt idx="10">
                  <c:v>293.60658292682928</c:v>
                </c:pt>
                <c:pt idx="11">
                  <c:v>293.60658292682928</c:v>
                </c:pt>
                <c:pt idx="12">
                  <c:v>293.60658292682928</c:v>
                </c:pt>
                <c:pt idx="13">
                  <c:v>293.60658292682928</c:v>
                </c:pt>
                <c:pt idx="14">
                  <c:v>293.60658292682928</c:v>
                </c:pt>
                <c:pt idx="15">
                  <c:v>293.60658292682928</c:v>
                </c:pt>
                <c:pt idx="16">
                  <c:v>293.60658292682928</c:v>
                </c:pt>
                <c:pt idx="17">
                  <c:v>293.60658292682928</c:v>
                </c:pt>
                <c:pt idx="18">
                  <c:v>293.60658292682928</c:v>
                </c:pt>
                <c:pt idx="19">
                  <c:v>293.60658292682928</c:v>
                </c:pt>
                <c:pt idx="20">
                  <c:v>293.60658292682928</c:v>
                </c:pt>
                <c:pt idx="21">
                  <c:v>293.60658292682928</c:v>
                </c:pt>
                <c:pt idx="22">
                  <c:v>293.60658292682928</c:v>
                </c:pt>
                <c:pt idx="23">
                  <c:v>293.60658292682928</c:v>
                </c:pt>
                <c:pt idx="24">
                  <c:v>293.60658292682928</c:v>
                </c:pt>
                <c:pt idx="25">
                  <c:v>293.60658292682928</c:v>
                </c:pt>
              </c:numCache>
            </c:numRef>
          </c:val>
          <c:smooth val="0"/>
          <c:extLst>
            <c:ext xmlns:c16="http://schemas.microsoft.com/office/drawing/2014/chart" uri="{C3380CC4-5D6E-409C-BE32-E72D297353CC}">
              <c16:uniqueId val="{00000007-23FF-4D1E-BE3A-85AACFECE0F2}"/>
            </c:ext>
          </c:extLst>
        </c:ser>
        <c:ser>
          <c:idx val="6"/>
          <c:order val="6"/>
          <c:tx>
            <c:strRef>
              <c:f>'Combined Pivots-energy pathway'!$I$3:$I$5</c:f>
              <c:strCache>
                <c:ptCount val="1"/>
                <c:pt idx="0">
                  <c:v>Logistics - CRREM 1.5 degree pathway (select for benchmark data)</c:v>
                </c:pt>
              </c:strCache>
            </c:strRef>
          </c:tx>
          <c:spPr>
            <a:ln w="28575" cap="rnd">
              <a:solidFill>
                <a:schemeClr val="accent1">
                  <a:lumMod val="60000"/>
                </a:schemeClr>
              </a:solidFill>
              <a:round/>
            </a:ln>
            <a:effectLst/>
          </c:spPr>
          <c:marker>
            <c:symbol val="none"/>
          </c:marker>
          <c:cat>
            <c:strRef>
              <c:f>'Combined Pivots-energy pathway'!$B$6:$B$31</c:f>
              <c:strCache>
                <c:ptCount val="26"/>
                <c:pt idx="0">
                  <c:v> 2025</c:v>
                </c:pt>
                <c:pt idx="1">
                  <c:v>Sum of 2026</c:v>
                </c:pt>
                <c:pt idx="2">
                  <c:v>Sum of 2027</c:v>
                </c:pt>
                <c:pt idx="3">
                  <c:v>Sum of 2028</c:v>
                </c:pt>
                <c:pt idx="4">
                  <c:v>Sum of 2029</c:v>
                </c:pt>
                <c:pt idx="5">
                  <c:v> 2030</c:v>
                </c:pt>
                <c:pt idx="6">
                  <c:v>Sum of 2031</c:v>
                </c:pt>
                <c:pt idx="7">
                  <c:v>Sum of 2032</c:v>
                </c:pt>
                <c:pt idx="8">
                  <c:v>Sum of 2033</c:v>
                </c:pt>
                <c:pt idx="9">
                  <c:v>Sum of 2034</c:v>
                </c:pt>
                <c:pt idx="10">
                  <c:v> 2035</c:v>
                </c:pt>
                <c:pt idx="11">
                  <c:v>Sum of 2036</c:v>
                </c:pt>
                <c:pt idx="12">
                  <c:v>Sum of 2037</c:v>
                </c:pt>
                <c:pt idx="13">
                  <c:v>Sum of 2039</c:v>
                </c:pt>
                <c:pt idx="14">
                  <c:v>Sum of 2038</c:v>
                </c:pt>
                <c:pt idx="15">
                  <c:v> 2040</c:v>
                </c:pt>
                <c:pt idx="16">
                  <c:v>Sum of 2041</c:v>
                </c:pt>
                <c:pt idx="17">
                  <c:v>Sum of 2042</c:v>
                </c:pt>
                <c:pt idx="18">
                  <c:v>Sum of 2043</c:v>
                </c:pt>
                <c:pt idx="19">
                  <c:v>Sum of 2044</c:v>
                </c:pt>
                <c:pt idx="20">
                  <c:v> 2045</c:v>
                </c:pt>
                <c:pt idx="21">
                  <c:v>Sum of 2046</c:v>
                </c:pt>
                <c:pt idx="22">
                  <c:v>Sum of 2047</c:v>
                </c:pt>
                <c:pt idx="23">
                  <c:v>Sum of 2048</c:v>
                </c:pt>
                <c:pt idx="24">
                  <c:v>Sum of 2049</c:v>
                </c:pt>
                <c:pt idx="25">
                  <c:v> 2050</c:v>
                </c:pt>
              </c:strCache>
            </c:strRef>
          </c:cat>
          <c:val>
            <c:numRef>
              <c:f>'Combined Pivots-energy pathway'!$I$6:$I$31</c:f>
              <c:numCache>
                <c:formatCode>General</c:formatCode>
                <c:ptCount val="26"/>
                <c:pt idx="0">
                  <c:v>44.987306015227858</c:v>
                </c:pt>
                <c:pt idx="1">
                  <c:v>42.420422447320242</c:v>
                </c:pt>
                <c:pt idx="2">
                  <c:v>39.999999999999929</c:v>
                </c:pt>
                <c:pt idx="3">
                  <c:v>37.717681901611257</c:v>
                </c:pt>
                <c:pt idx="4">
                  <c:v>35.565588200778386</c:v>
                </c:pt>
                <c:pt idx="5">
                  <c:v>33.536288560016501</c:v>
                </c:pt>
                <c:pt idx="6">
                  <c:v>31.622776601683729</c:v>
                </c:pt>
                <c:pt idx="7">
                  <c:v>29.818445717700602</c:v>
                </c:pt>
                <c:pt idx="8">
                  <c:v>28.117066259517394</c:v>
                </c:pt>
                <c:pt idx="9">
                  <c:v>26.512764029575131</c:v>
                </c:pt>
                <c:pt idx="10">
                  <c:v>24.99999999999994</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numCache>
            </c:numRef>
          </c:val>
          <c:smooth val="0"/>
          <c:extLst>
            <c:ext xmlns:c16="http://schemas.microsoft.com/office/drawing/2014/chart" uri="{C3380CC4-5D6E-409C-BE32-E72D297353CC}">
              <c16:uniqueId val="{00000008-23FF-4D1E-BE3A-85AACFECE0F2}"/>
            </c:ext>
          </c:extLst>
        </c:ser>
        <c:dLbls>
          <c:showLegendKey val="0"/>
          <c:showVal val="0"/>
          <c:showCatName val="0"/>
          <c:showSerName val="0"/>
          <c:showPercent val="0"/>
          <c:showBubbleSize val="0"/>
        </c:dLbls>
        <c:smooth val="0"/>
        <c:axId val="1058942432"/>
        <c:axId val="1058942792"/>
      </c:lineChart>
      <c:dateAx>
        <c:axId val="105894243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8942792"/>
        <c:crosses val="autoZero"/>
        <c:auto val="0"/>
        <c:lblOffset val="100"/>
        <c:baseTimeUnit val="days"/>
        <c:majorUnit val="5"/>
      </c:dateAx>
      <c:valAx>
        <c:axId val="1058942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EUI (kWh/m2/yr)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894243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[IPF Costing Energy Efficiency- Dataset and Dashboard V4.xlsx]Combined Pivot-carbon pathway!PivotTable17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Projected carbon emissions to 2050 in comparison to CRREM 1.5 degrees carbon pathway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'Combined Pivot-carbon pathway'!$B$1:$B$3</c:f>
              <c:strCache>
                <c:ptCount val="1"/>
                <c:pt idx="0">
                  <c:v>Logistics - AHU with HR</c:v>
                </c:pt>
              </c:strCache>
            </c:strRef>
          </c:tx>
          <c:spPr>
            <a:ln w="28575" cap="rnd">
              <a:solidFill>
                <a:schemeClr val="accent1"/>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pathway'!$B$4:$B$29</c:f>
              <c:numCache>
                <c:formatCode>General</c:formatCode>
                <c:ptCount val="26"/>
                <c:pt idx="0">
                  <c:v>48.121044947395909</c:v>
                </c:pt>
                <c:pt idx="1">
                  <c:v>46.068180731048201</c:v>
                </c:pt>
                <c:pt idx="2">
                  <c:v>44.015316514700494</c:v>
                </c:pt>
                <c:pt idx="3">
                  <c:v>41.962452298352787</c:v>
                </c:pt>
                <c:pt idx="4">
                  <c:v>39.909588082005079</c:v>
                </c:pt>
                <c:pt idx="5">
                  <c:v>37.856723865657379</c:v>
                </c:pt>
                <c:pt idx="6">
                  <c:v>36.614352231659709</c:v>
                </c:pt>
                <c:pt idx="7">
                  <c:v>35.972779737899231</c:v>
                </c:pt>
                <c:pt idx="8">
                  <c:v>35.435051808330471</c:v>
                </c:pt>
                <c:pt idx="9">
                  <c:v>35.107860098037762</c:v>
                </c:pt>
                <c:pt idx="10">
                  <c:v>34.760180182693858</c:v>
                </c:pt>
                <c:pt idx="11">
                  <c:v>34.263552009841078</c:v>
                </c:pt>
                <c:pt idx="12">
                  <c:v>34.000717860911557</c:v>
                </c:pt>
                <c:pt idx="13">
                  <c:v>33.951675422437283</c:v>
                </c:pt>
                <c:pt idx="14">
                  <c:v>33.841844065887976</c:v>
                </c:pt>
                <c:pt idx="15">
                  <c:v>33.65828569681041</c:v>
                </c:pt>
                <c:pt idx="16">
                  <c:v>33.357203500950263</c:v>
                </c:pt>
                <c:pt idx="17">
                  <c:v>33.282182785571194</c:v>
                </c:pt>
                <c:pt idx="18">
                  <c:v>33.253672796538225</c:v>
                </c:pt>
                <c:pt idx="19">
                  <c:v>33.171460358725056</c:v>
                </c:pt>
                <c:pt idx="20">
                  <c:v>32.977619439575072</c:v>
                </c:pt>
                <c:pt idx="21">
                  <c:v>32.877077678667717</c:v>
                </c:pt>
                <c:pt idx="22">
                  <c:v>32.799797395917459</c:v>
                </c:pt>
                <c:pt idx="23">
                  <c:v>32.753277024421394</c:v>
                </c:pt>
                <c:pt idx="24">
                  <c:v>32.693020894096456</c:v>
                </c:pt>
                <c:pt idx="25">
                  <c:v>32.679161882906328</c:v>
                </c:pt>
              </c:numCache>
            </c:numRef>
          </c:val>
          <c:smooth val="0"/>
          <c:extLst>
            <c:ext xmlns:c16="http://schemas.microsoft.com/office/drawing/2014/chart" uri="{C3380CC4-5D6E-409C-BE32-E72D297353CC}">
              <c16:uniqueId val="{00000000-83F8-4C04-9D1D-8E4AE567CE09}"/>
            </c:ext>
          </c:extLst>
        </c:ser>
        <c:ser>
          <c:idx val="1"/>
          <c:order val="1"/>
          <c:tx>
            <c:strRef>
              <c:f>'Combined Pivot-carbon pathway'!$C$1:$C$3</c:f>
              <c:strCache>
                <c:ptCount val="1"/>
                <c:pt idx="0">
                  <c:v>Logistics - Baseline</c:v>
                </c:pt>
              </c:strCache>
            </c:strRef>
          </c:tx>
          <c:spPr>
            <a:ln w="28575" cap="rnd">
              <a:solidFill>
                <a:schemeClr val="accent2"/>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pathway'!$C$4:$C$29</c:f>
              <c:numCache>
                <c:formatCode>General</c:formatCode>
                <c:ptCount val="26"/>
                <c:pt idx="0">
                  <c:v>56.541499700327762</c:v>
                </c:pt>
                <c:pt idx="1">
                  <c:v>54.513513722957335</c:v>
                </c:pt>
                <c:pt idx="2">
                  <c:v>52.485527745586907</c:v>
                </c:pt>
                <c:pt idx="3">
                  <c:v>50.457541768216487</c:v>
                </c:pt>
                <c:pt idx="4">
                  <c:v>48.429555790846059</c:v>
                </c:pt>
                <c:pt idx="5">
                  <c:v>46.401569813475639</c:v>
                </c:pt>
                <c:pt idx="6">
                  <c:v>45.174254225641697</c:v>
                </c:pt>
                <c:pt idx="7">
                  <c:v>44.540456816903365</c:v>
                </c:pt>
                <c:pt idx="8">
                  <c:v>44.00924550145357</c:v>
                </c:pt>
                <c:pt idx="9">
                  <c:v>43.686018960164851</c:v>
                </c:pt>
                <c:pt idx="10">
                  <c:v>43.342552506165653</c:v>
                </c:pt>
                <c:pt idx="11">
                  <c:v>42.851942867938156</c:v>
                </c:pt>
                <c:pt idx="12">
                  <c:v>42.592293951970653</c:v>
                </c:pt>
                <c:pt idx="13">
                  <c:v>42.543845848715762</c:v>
                </c:pt>
                <c:pt idx="14">
                  <c:v>42.435345515774195</c:v>
                </c:pt>
                <c:pt idx="15">
                  <c:v>42.254011652796848</c:v>
                </c:pt>
                <c:pt idx="16">
                  <c:v>41.956578210108376</c:v>
                </c:pt>
                <c:pt idx="17">
                  <c:v>41.882466655340409</c:v>
                </c:pt>
                <c:pt idx="18">
                  <c:v>41.854302172997436</c:v>
                </c:pt>
                <c:pt idx="19">
                  <c:v>41.773086050799563</c:v>
                </c:pt>
                <c:pt idx="20">
                  <c:v>41.581594249858071</c:v>
                </c:pt>
                <c:pt idx="21">
                  <c:v>41.482270933860583</c:v>
                </c:pt>
                <c:pt idx="22">
                  <c:v>41.405927194953399</c:v>
                </c:pt>
                <c:pt idx="23">
                  <c:v>41.359970594266031</c:v>
                </c:pt>
                <c:pt idx="24">
                  <c:v>41.300444695584339</c:v>
                </c:pt>
                <c:pt idx="25">
                  <c:v>41.286753638898766</c:v>
                </c:pt>
              </c:numCache>
            </c:numRef>
          </c:val>
          <c:smooth val="0"/>
          <c:extLst>
            <c:ext xmlns:c16="http://schemas.microsoft.com/office/drawing/2014/chart" uri="{C3380CC4-5D6E-409C-BE32-E72D297353CC}">
              <c16:uniqueId val="{00000000-E7B4-4DCA-B6C7-7B5A24AA5197}"/>
            </c:ext>
          </c:extLst>
        </c:ser>
        <c:ser>
          <c:idx val="2"/>
          <c:order val="2"/>
          <c:tx>
            <c:strRef>
              <c:f>'Combined Pivot-carbon pathway'!$D$1:$D$3</c:f>
              <c:strCache>
                <c:ptCount val="1"/>
                <c:pt idx="0">
                  <c:v>Logistics - Electric heating</c:v>
                </c:pt>
              </c:strCache>
            </c:strRef>
          </c:tx>
          <c:spPr>
            <a:ln w="28575" cap="rnd">
              <a:solidFill>
                <a:schemeClr val="accent3"/>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pathway'!$D$4:$D$29</c:f>
              <c:numCache>
                <c:formatCode>General</c:formatCode>
                <c:ptCount val="26"/>
                <c:pt idx="0">
                  <c:v>35.941705377589372</c:v>
                </c:pt>
                <c:pt idx="1">
                  <c:v>31.397067533712654</c:v>
                </c:pt>
                <c:pt idx="2">
                  <c:v>26.852429689835944</c:v>
                </c:pt>
                <c:pt idx="3">
                  <c:v>22.30779184595923</c:v>
                </c:pt>
                <c:pt idx="4">
                  <c:v>17.763154002082516</c:v>
                </c:pt>
                <c:pt idx="5">
                  <c:v>13.218516158205809</c:v>
                </c:pt>
                <c:pt idx="6">
                  <c:v>10.468149573283844</c:v>
                </c:pt>
                <c:pt idx="7">
                  <c:v>9.0478341858776332</c:v>
                </c:pt>
                <c:pt idx="8">
                  <c:v>7.8574102508862387</c:v>
                </c:pt>
                <c:pt idx="9">
                  <c:v>7.1330721203086283</c:v>
                </c:pt>
                <c:pt idx="10">
                  <c:v>6.3633771311101111</c:v>
                </c:pt>
                <c:pt idx="11">
                  <c:v>5.2639399785167695</c:v>
                </c:pt>
                <c:pt idx="12">
                  <c:v>4.6820768380440043</c:v>
                </c:pt>
                <c:pt idx="13">
                  <c:v>4.5735065195244982</c:v>
                </c:pt>
                <c:pt idx="14">
                  <c:v>4.3303614856525892</c:v>
                </c:pt>
                <c:pt idx="15">
                  <c:v>3.9239993385475271</c:v>
                </c:pt>
                <c:pt idx="16">
                  <c:v>3.2574625405814608</c:v>
                </c:pt>
                <c:pt idx="17">
                  <c:v>3.09138142353954</c:v>
                </c:pt>
                <c:pt idx="18">
                  <c:v>3.0282659120235089</c:v>
                </c:pt>
                <c:pt idx="19">
                  <c:v>2.8462637351879607</c:v>
                </c:pt>
                <c:pt idx="20">
                  <c:v>2.417138043461418</c:v>
                </c:pt>
                <c:pt idx="21">
                  <c:v>2.194558348286801</c:v>
                </c:pt>
                <c:pt idx="22">
                  <c:v>2.0234749932477709</c:v>
                </c:pt>
                <c:pt idx="23">
                  <c:v>1.9204880352558025</c:v>
                </c:pt>
                <c:pt idx="24">
                  <c:v>1.7870928072521279</c:v>
                </c:pt>
                <c:pt idx="25">
                  <c:v>1.7564116807403036</c:v>
                </c:pt>
              </c:numCache>
            </c:numRef>
          </c:val>
          <c:smooth val="0"/>
          <c:extLst>
            <c:ext xmlns:c16="http://schemas.microsoft.com/office/drawing/2014/chart" uri="{C3380CC4-5D6E-409C-BE32-E72D297353CC}">
              <c16:uniqueId val="{00000001-E7B4-4DCA-B6C7-7B5A24AA5197}"/>
            </c:ext>
          </c:extLst>
        </c:ser>
        <c:ser>
          <c:idx val="3"/>
          <c:order val="3"/>
          <c:tx>
            <c:strRef>
              <c:f>'Combined Pivot-carbon pathway'!$E$1:$E$3</c:f>
              <c:strCache>
                <c:ptCount val="1"/>
                <c:pt idx="0">
                  <c:v>Logistics - Lighting</c:v>
                </c:pt>
              </c:strCache>
            </c:strRef>
          </c:tx>
          <c:spPr>
            <a:ln w="28575" cap="rnd">
              <a:solidFill>
                <a:schemeClr val="accent4"/>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pathway'!$E$4:$E$29</c:f>
              <c:numCache>
                <c:formatCode>General</c:formatCode>
                <c:ptCount val="26"/>
                <c:pt idx="0">
                  <c:v>57.396210339449176</c:v>
                </c:pt>
                <c:pt idx="1">
                  <c:v>55.69411533567208</c:v>
                </c:pt>
                <c:pt idx="2">
                  <c:v>53.992020331894977</c:v>
                </c:pt>
                <c:pt idx="3">
                  <c:v>52.289925328117874</c:v>
                </c:pt>
                <c:pt idx="4">
                  <c:v>50.587830324340779</c:v>
                </c:pt>
                <c:pt idx="5">
                  <c:v>48.885735320563683</c:v>
                </c:pt>
                <c:pt idx="6">
                  <c:v>47.855645490840793</c:v>
                </c:pt>
                <c:pt idx="7">
                  <c:v>47.323697333970799</c:v>
                </c:pt>
                <c:pt idx="8">
                  <c:v>46.877850007575894</c:v>
                </c:pt>
                <c:pt idx="9">
                  <c:v>46.606564955729013</c:v>
                </c:pt>
                <c:pt idx="10">
                  <c:v>46.318292481540063</c:v>
                </c:pt>
                <c:pt idx="11">
                  <c:v>45.906522270429086</c:v>
                </c:pt>
                <c:pt idx="12">
                  <c:v>45.688598119307748</c:v>
                </c:pt>
                <c:pt idx="13">
                  <c:v>45.64793547399718</c:v>
                </c:pt>
                <c:pt idx="14">
                  <c:v>45.556870803595729</c:v>
                </c:pt>
                <c:pt idx="15">
                  <c:v>45.404676722555017</c:v>
                </c:pt>
                <c:pt idx="16">
                  <c:v>45.155039899418448</c:v>
                </c:pt>
                <c:pt idx="17">
                  <c:v>45.092837838605249</c:v>
                </c:pt>
                <c:pt idx="18">
                  <c:v>45.069199300067567</c:v>
                </c:pt>
                <c:pt idx="19">
                  <c:v>45.001034353484258</c:v>
                </c:pt>
                <c:pt idx="20">
                  <c:v>44.840314683188801</c:v>
                </c:pt>
                <c:pt idx="21">
                  <c:v>44.756952311947401</c:v>
                </c:pt>
                <c:pt idx="22">
                  <c:v>44.692876771971491</c:v>
                </c:pt>
                <c:pt idx="23">
                  <c:v>44.654305252595421</c:v>
                </c:pt>
                <c:pt idx="24">
                  <c:v>44.604344978771032</c:v>
                </c:pt>
                <c:pt idx="25">
                  <c:v>44.592854031870523</c:v>
                </c:pt>
              </c:numCache>
            </c:numRef>
          </c:val>
          <c:smooth val="0"/>
          <c:extLst>
            <c:ext xmlns:c16="http://schemas.microsoft.com/office/drawing/2014/chart" uri="{C3380CC4-5D6E-409C-BE32-E72D297353CC}">
              <c16:uniqueId val="{00000002-E7B4-4DCA-B6C7-7B5A24AA5197}"/>
            </c:ext>
          </c:extLst>
        </c:ser>
        <c:ser>
          <c:idx val="4"/>
          <c:order val="4"/>
          <c:tx>
            <c:strRef>
              <c:f>'Combined Pivot-carbon pathway'!$F$1:$F$3</c:f>
              <c:strCache>
                <c:ptCount val="1"/>
                <c:pt idx="0">
                  <c:v>Logistics - Package 1</c:v>
                </c:pt>
              </c:strCache>
            </c:strRef>
          </c:tx>
          <c:spPr>
            <a:ln w="28575" cap="rnd">
              <a:solidFill>
                <a:schemeClr val="accent5"/>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pathway'!$F$4:$F$29</c:f>
              <c:numCache>
                <c:formatCode>General</c:formatCode>
                <c:ptCount val="26"/>
                <c:pt idx="0">
                  <c:v>30.752742640330894</c:v>
                </c:pt>
                <c:pt idx="1">
                  <c:v>26.864221588311114</c:v>
                </c:pt>
                <c:pt idx="2">
                  <c:v>22.975700536291331</c:v>
                </c:pt>
                <c:pt idx="3">
                  <c:v>19.087179484271548</c:v>
                </c:pt>
                <c:pt idx="4">
                  <c:v>15.198658432251767</c:v>
                </c:pt>
                <c:pt idx="5">
                  <c:v>11.310137380231991</c:v>
                </c:pt>
                <c:pt idx="6">
                  <c:v>8.9568457135152038</c:v>
                </c:pt>
                <c:pt idx="7">
                  <c:v>7.7415835795086227</c:v>
                </c:pt>
                <c:pt idx="8">
                  <c:v>6.7230230932689548</c:v>
                </c:pt>
                <c:pt idx="9">
                  <c:v>6.1032588422348084</c:v>
                </c:pt>
                <c:pt idx="10">
                  <c:v>5.4446859763759354</c:v>
                </c:pt>
                <c:pt idx="11">
                  <c:v>4.503976362079138</c:v>
                </c:pt>
                <c:pt idx="12">
                  <c:v>4.0061177540117816</c:v>
                </c:pt>
                <c:pt idx="13">
                  <c:v>3.9132219097903502</c:v>
                </c:pt>
                <c:pt idx="14">
                  <c:v>3.7051801217788194</c:v>
                </c:pt>
                <c:pt idx="15">
                  <c:v>3.3574851418826701</c:v>
                </c:pt>
                <c:pt idx="16">
                  <c:v>2.7871773506184963</c:v>
                </c:pt>
                <c:pt idx="17">
                  <c:v>2.6450736358350153</c:v>
                </c:pt>
                <c:pt idx="18">
                  <c:v>2.5910702138528299</c:v>
                </c:pt>
                <c:pt idx="19">
                  <c:v>2.4353439886945343</c:v>
                </c:pt>
                <c:pt idx="20">
                  <c:v>2.0681718743115338</c:v>
                </c:pt>
                <c:pt idx="21">
                  <c:v>1.8777263734440011</c:v>
                </c:pt>
                <c:pt idx="22">
                  <c:v>1.7313426019371487</c:v>
                </c:pt>
                <c:pt idx="23">
                  <c:v>1.6432240393601945</c:v>
                </c:pt>
                <c:pt idx="24">
                  <c:v>1.5290872984029011</c:v>
                </c:pt>
                <c:pt idx="25">
                  <c:v>1.5028356562612382</c:v>
                </c:pt>
              </c:numCache>
            </c:numRef>
          </c:val>
          <c:smooth val="0"/>
          <c:extLst>
            <c:ext xmlns:c16="http://schemas.microsoft.com/office/drawing/2014/chart" uri="{C3380CC4-5D6E-409C-BE32-E72D297353CC}">
              <c16:uniqueId val="{00000005-E7B4-4DCA-B6C7-7B5A24AA5197}"/>
            </c:ext>
          </c:extLst>
        </c:ser>
        <c:ser>
          <c:idx val="5"/>
          <c:order val="5"/>
          <c:tx>
            <c:strRef>
              <c:f>'Combined Pivot-carbon pathway'!$G$1:$G$3</c:f>
              <c:strCache>
                <c:ptCount val="1"/>
                <c:pt idx="0">
                  <c:v>Logistics - PV</c:v>
                </c:pt>
              </c:strCache>
            </c:strRef>
          </c:tx>
          <c:spPr>
            <a:ln w="28575" cap="rnd">
              <a:solidFill>
                <a:schemeClr val="accent6"/>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pathway'!$G$4:$G$29</c:f>
              <c:numCache>
                <c:formatCode>General</c:formatCode>
                <c:ptCount val="26"/>
                <c:pt idx="0">
                  <c:v>50.663438398110721</c:v>
                </c:pt>
                <c:pt idx="1">
                  <c:v>49.37870206796876</c:v>
                </c:pt>
                <c:pt idx="2">
                  <c:v>48.093965737826807</c:v>
                </c:pt>
                <c:pt idx="3">
                  <c:v>46.809229407684846</c:v>
                </c:pt>
                <c:pt idx="4">
                  <c:v>45.524493077542893</c:v>
                </c:pt>
                <c:pt idx="5">
                  <c:v>44.239756747400939</c:v>
                </c:pt>
                <c:pt idx="6">
                  <c:v>43.462247956987937</c:v>
                </c:pt>
                <c:pt idx="7">
                  <c:v>43.060735044156175</c:v>
                </c:pt>
                <c:pt idx="8">
                  <c:v>42.724210786317983</c:v>
                </c:pt>
                <c:pt idx="9">
                  <c:v>42.519445622705661</c:v>
                </c:pt>
                <c:pt idx="10">
                  <c:v>42.301858402398565</c:v>
                </c:pt>
                <c:pt idx="11">
                  <c:v>41.991055451499491</c:v>
                </c:pt>
                <c:pt idx="12">
                  <c:v>41.826566939671629</c:v>
                </c:pt>
                <c:pt idx="13">
                  <c:v>41.795874893931391</c:v>
                </c:pt>
                <c:pt idx="14">
                  <c:v>41.727139547080874</c:v>
                </c:pt>
                <c:pt idx="15">
                  <c:v>41.612263899886287</c:v>
                </c:pt>
                <c:pt idx="16">
                  <c:v>41.423838755982402</c:v>
                </c:pt>
                <c:pt idx="17">
                  <c:v>41.376888822424597</c:v>
                </c:pt>
                <c:pt idx="18">
                  <c:v>41.35904652268021</c:v>
                </c:pt>
                <c:pt idx="19">
                  <c:v>41.30759582038484</c:v>
                </c:pt>
                <c:pt idx="20">
                  <c:v>41.18628508335852</c:v>
                </c:pt>
                <c:pt idx="21">
                  <c:v>41.123363409384424</c:v>
                </c:pt>
                <c:pt idx="22">
                  <c:v>41.074999379234619</c:v>
                </c:pt>
                <c:pt idx="23">
                  <c:v>41.04588570923309</c:v>
                </c:pt>
                <c:pt idx="24">
                  <c:v>41.008175840686619</c:v>
                </c:pt>
                <c:pt idx="25">
                  <c:v>40.999502507577681</c:v>
                </c:pt>
              </c:numCache>
            </c:numRef>
          </c:val>
          <c:smooth val="0"/>
          <c:extLst>
            <c:ext xmlns:c16="http://schemas.microsoft.com/office/drawing/2014/chart" uri="{C3380CC4-5D6E-409C-BE32-E72D297353CC}">
              <c16:uniqueId val="{00000007-E7B4-4DCA-B6C7-7B5A24AA5197}"/>
            </c:ext>
          </c:extLst>
        </c:ser>
        <c:ser>
          <c:idx val="6"/>
          <c:order val="6"/>
          <c:tx>
            <c:strRef>
              <c:f>'Combined Pivot-carbon pathway'!$H$1:$H$3</c:f>
              <c:strCache>
                <c:ptCount val="1"/>
                <c:pt idx="0">
                  <c:v>Logistics - CRREM 1.5 degree pathway (select for benchmark data)</c:v>
                </c:pt>
              </c:strCache>
            </c:strRef>
          </c:tx>
          <c:spPr>
            <a:ln w="28575" cap="rnd">
              <a:solidFill>
                <a:schemeClr val="accent1">
                  <a:lumMod val="60000"/>
                </a:schemeClr>
              </a:solidFill>
              <a:round/>
            </a:ln>
            <a:effectLst/>
          </c:spPr>
          <c:marker>
            <c:symbol val="none"/>
          </c:marker>
          <c:cat>
            <c:strRef>
              <c:f>'Combined Pivot-carbon pathway'!$A$4:$A$29</c:f>
              <c:strCache>
                <c:ptCount val="26"/>
                <c:pt idx="0">
                  <c:v>2025  </c:v>
                </c:pt>
                <c:pt idx="1">
                  <c:v>Sum of 2026-Carbon</c:v>
                </c:pt>
                <c:pt idx="2">
                  <c:v>Sum of 2027-Carbon</c:v>
                </c:pt>
                <c:pt idx="3">
                  <c:v>Sum of 2028-Carbon</c:v>
                </c:pt>
                <c:pt idx="4">
                  <c:v>Sum of 2029-Carbon</c:v>
                </c:pt>
                <c:pt idx="5">
                  <c:v>2030  </c:v>
                </c:pt>
                <c:pt idx="6">
                  <c:v>Sum of 2031-Carbon</c:v>
                </c:pt>
                <c:pt idx="7">
                  <c:v>Sum of 2032-Carbon</c:v>
                </c:pt>
                <c:pt idx="8">
                  <c:v>Sum of 2033-carbon</c:v>
                </c:pt>
                <c:pt idx="9">
                  <c:v>Sum of 2034-Carbon</c:v>
                </c:pt>
                <c:pt idx="10">
                  <c:v>2035  </c:v>
                </c:pt>
                <c:pt idx="11">
                  <c:v>Sum of 2036-carbon</c:v>
                </c:pt>
                <c:pt idx="12">
                  <c:v>Sum of 2037-carbon</c:v>
                </c:pt>
                <c:pt idx="13">
                  <c:v>Sum of 2038-carbon</c:v>
                </c:pt>
                <c:pt idx="14">
                  <c:v>Sum of 2039-carbon</c:v>
                </c:pt>
                <c:pt idx="15">
                  <c:v>2040  </c:v>
                </c:pt>
                <c:pt idx="16">
                  <c:v>Sum of 2041-carbon</c:v>
                </c:pt>
                <c:pt idx="17">
                  <c:v>Sum of 2042-carbon</c:v>
                </c:pt>
                <c:pt idx="18">
                  <c:v>Sum of 2043-carbon</c:v>
                </c:pt>
                <c:pt idx="19">
                  <c:v>Sum of 2044-carbon</c:v>
                </c:pt>
                <c:pt idx="20">
                  <c:v>2045  </c:v>
                </c:pt>
                <c:pt idx="21">
                  <c:v>Sum of 2046-carbon</c:v>
                </c:pt>
                <c:pt idx="22">
                  <c:v>Sum of 2047-carbon</c:v>
                </c:pt>
                <c:pt idx="23">
                  <c:v>Sum of 2048-carbon</c:v>
                </c:pt>
                <c:pt idx="24">
                  <c:v>Sum of 2049-carbon</c:v>
                </c:pt>
                <c:pt idx="25">
                  <c:v>2050  </c:v>
                </c:pt>
              </c:strCache>
            </c:strRef>
          </c:cat>
          <c:val>
            <c:numRef>
              <c:f>'Combined Pivot-carbon pathway'!$H$4:$H$29</c:f>
              <c:numCache>
                <c:formatCode>General</c:formatCode>
                <c:ptCount val="26"/>
                <c:pt idx="0">
                  <c:v>8.423766141852834</c:v>
                </c:pt>
                <c:pt idx="1">
                  <c:v>7.6357391069601608</c:v>
                </c:pt>
                <c:pt idx="2">
                  <c:v>6.8830863040936547</c:v>
                </c:pt>
                <c:pt idx="3">
                  <c:v>6.1663256031041813</c:v>
                </c:pt>
                <c:pt idx="4">
                  <c:v>5.4614470984206287</c:v>
                </c:pt>
                <c:pt idx="5">
                  <c:v>4.8630025728990471</c:v>
                </c:pt>
                <c:pt idx="6">
                  <c:v>4.2727049510522992</c:v>
                </c:pt>
                <c:pt idx="7">
                  <c:v>3.7143003378201982</c:v>
                </c:pt>
                <c:pt idx="8">
                  <c:v>3.1868669407138674</c:v>
                </c:pt>
                <c:pt idx="9">
                  <c:v>2.6911944551842644</c:v>
                </c:pt>
                <c:pt idx="10">
                  <c:v>2.2200681003469693</c:v>
                </c:pt>
                <c:pt idx="11">
                  <c:v>1.7820786170861287</c:v>
                </c:pt>
                <c:pt idx="12">
                  <c:v>1.4071065433428256</c:v>
                </c:pt>
                <c:pt idx="13">
                  <c:v>1.1050022198621527</c:v>
                </c:pt>
                <c:pt idx="14">
                  <c:v>0.86152514968236127</c:v>
                </c:pt>
                <c:pt idx="15">
                  <c:v>0.72693571233062726</c:v>
                </c:pt>
                <c:pt idx="16">
                  <c:v>0.62516509324126757</c:v>
                </c:pt>
                <c:pt idx="17">
                  <c:v>0.53547409616708497</c:v>
                </c:pt>
                <c:pt idx="18">
                  <c:v>0.45716763982777592</c:v>
                </c:pt>
                <c:pt idx="19">
                  <c:v>0.38354163822816423</c:v>
                </c:pt>
                <c:pt idx="20">
                  <c:v>0.33066711403904958</c:v>
                </c:pt>
                <c:pt idx="21">
                  <c:v>0.27966170056720629</c:v>
                </c:pt>
                <c:pt idx="22">
                  <c:v>0.23438095323451086</c:v>
                </c:pt>
                <c:pt idx="23">
                  <c:v>0.19259146873202238</c:v>
                </c:pt>
                <c:pt idx="24">
                  <c:v>0.15254006049594759</c:v>
                </c:pt>
              </c:numCache>
            </c:numRef>
          </c:val>
          <c:smooth val="0"/>
          <c:extLst>
            <c:ext xmlns:c16="http://schemas.microsoft.com/office/drawing/2014/chart" uri="{C3380CC4-5D6E-409C-BE32-E72D297353CC}">
              <c16:uniqueId val="{00000008-E7B4-4DCA-B6C7-7B5A24AA5197}"/>
            </c:ext>
          </c:extLst>
        </c:ser>
        <c:dLbls>
          <c:showLegendKey val="0"/>
          <c:showVal val="0"/>
          <c:showCatName val="0"/>
          <c:showSerName val="0"/>
          <c:showPercent val="0"/>
          <c:showBubbleSize val="0"/>
        </c:dLbls>
        <c:smooth val="0"/>
        <c:axId val="529744695"/>
        <c:axId val="529746855"/>
      </c:lineChart>
      <c:catAx>
        <c:axId val="5297446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746855"/>
        <c:crosses val="autoZero"/>
        <c:auto val="1"/>
        <c:lblAlgn val="ctr"/>
        <c:lblOffset val="100"/>
        <c:tickLblSkip val="5"/>
        <c:noMultiLvlLbl val="0"/>
      </c:catAx>
      <c:valAx>
        <c:axId val="529746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kgCO2/m2/yr</a:t>
                </a:r>
              </a:p>
              <a:p>
                <a:pPr>
                  <a:defRPr/>
                </a:pPr>
                <a:endParaRPr lang="en-GB" sz="1000" b="0" i="0" u="none" strike="noStrike" kern="1200" baseline="0">
                  <a:solidFill>
                    <a:sysClr val="windowText" lastClr="000000">
                      <a:lumMod val="65000"/>
                      <a:lumOff val="35000"/>
                    </a:sysClr>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744695"/>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'BTR Pivots'!$C$3</c:f>
              <c:strCache>
                <c:ptCount val="1"/>
                <c:pt idx="0">
                  <c:v>Energy upgrade</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CD11ED0F-1C38-48E3-A366-49E003162588}" type="CELLRANGE">
                      <a:rPr lang="en-US"/>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1B9-4E4F-951A-AD6CAE26960C}"/>
                </c:ext>
              </c:extLst>
            </c:dLbl>
            <c:dLbl>
              <c:idx val="1"/>
              <c:tx>
                <c:rich>
                  <a:bodyPr/>
                  <a:lstStyle/>
                  <a:p>
                    <a:fld id="{40E7337B-A98C-4692-A5C6-652E2B1895E4}"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1B9-4E4F-951A-AD6CAE26960C}"/>
                </c:ext>
              </c:extLst>
            </c:dLbl>
            <c:dLbl>
              <c:idx val="2"/>
              <c:tx>
                <c:rich>
                  <a:bodyPr/>
                  <a:lstStyle/>
                  <a:p>
                    <a:fld id="{EB8011BA-1C6B-45DE-B2BD-82BF1D15AE64}"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1B9-4E4F-951A-AD6CAE26960C}"/>
                </c:ext>
              </c:extLst>
            </c:dLbl>
            <c:dLbl>
              <c:idx val="3"/>
              <c:tx>
                <c:rich>
                  <a:bodyPr/>
                  <a:lstStyle/>
                  <a:p>
                    <a:fld id="{93F27552-CD3D-421C-9B69-6AD4CEDE890F}"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1B9-4E4F-951A-AD6CAE26960C}"/>
                </c:ext>
              </c:extLst>
            </c:dLbl>
            <c:dLbl>
              <c:idx val="4"/>
              <c:tx>
                <c:rich>
                  <a:bodyPr/>
                  <a:lstStyle/>
                  <a:p>
                    <a:fld id="{13F3FD3D-B0E2-47D4-A861-52C48CF16B3D}"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1B9-4E4F-951A-AD6CAE26960C}"/>
                </c:ext>
              </c:extLst>
            </c:dLbl>
            <c:dLbl>
              <c:idx val="5"/>
              <c:tx>
                <c:rich>
                  <a:bodyPr/>
                  <a:lstStyle/>
                  <a:p>
                    <a:fld id="{C476820D-10E5-4B72-BA9F-BD9F5C501C2B}"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1B9-4E4F-951A-AD6CAE26960C}"/>
                </c:ext>
              </c:extLst>
            </c:dLbl>
            <c:dLbl>
              <c:idx val="6"/>
              <c:tx>
                <c:rich>
                  <a:bodyPr/>
                  <a:lstStyle/>
                  <a:p>
                    <a:fld id="{29FA6B8C-A242-43F0-86C6-15A404C0B10D}"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01B9-4E4F-951A-AD6CAE2696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'BTR Pivots'!$D$6:$D$12</c:f>
              <c:numCache>
                <c:formatCode>General</c:formatCode>
                <c:ptCount val="7"/>
                <c:pt idx="0">
                  <c:v>76</c:v>
                </c:pt>
                <c:pt idx="1">
                  <c:v>51</c:v>
                </c:pt>
                <c:pt idx="2">
                  <c:v>60</c:v>
                </c:pt>
                <c:pt idx="3">
                  <c:v>52</c:v>
                </c:pt>
                <c:pt idx="4">
                  <c:v>47</c:v>
                </c:pt>
                <c:pt idx="5">
                  <c:v>81</c:v>
                </c:pt>
                <c:pt idx="6">
                  <c:v>54</c:v>
                </c:pt>
              </c:numCache>
            </c:numRef>
          </c:xVal>
          <c:yVal>
            <c:numRef>
              <c:f>'BTR Pivots'!$E$6:$E$12</c:f>
              <c:numCache>
                <c:formatCode>General</c:formatCode>
                <c:ptCount val="7"/>
                <c:pt idx="0">
                  <c:v>163.42310000000001</c:v>
                </c:pt>
                <c:pt idx="1">
                  <c:v>0</c:v>
                </c:pt>
                <c:pt idx="2">
                  <c:v>254.0196</c:v>
                </c:pt>
                <c:pt idx="3">
                  <c:v>55.26</c:v>
                </c:pt>
                <c:pt idx="4">
                  <c:v>150.9</c:v>
                </c:pt>
                <c:pt idx="5">
                  <c:v>472.70269999999999</c:v>
                </c:pt>
                <c:pt idx="6">
                  <c:v>55.372500000000002</c:v>
                </c:pt>
              </c:numCache>
            </c:numRef>
          </c:yVal>
          <c:smooth val="0"/>
          <c:extLst>
            <c:ext xmlns:c15="http://schemas.microsoft.com/office/drawing/2012/chart" uri="{02D57815-91ED-43cb-92C2-25804820EDAC}">
              <c15:datalabelsRange>
                <c15:f>'BTR Pivots'!$C$6:$C$12</c15:f>
                <c15:dlblRangeCache>
                  <c:ptCount val="7"/>
                  <c:pt idx="0">
                    <c:v>ASHP</c:v>
                  </c:pt>
                  <c:pt idx="1">
                    <c:v>Baseline</c:v>
                  </c:pt>
                  <c:pt idx="2">
                    <c:v>Fabric</c:v>
                  </c:pt>
                  <c:pt idx="3">
                    <c:v>Lighting</c:v>
                  </c:pt>
                  <c:pt idx="4">
                    <c:v>MVHR</c:v>
                  </c:pt>
                  <c:pt idx="5">
                    <c:v>Package 1</c:v>
                  </c:pt>
                  <c:pt idx="6">
                    <c:v>WWHR</c:v>
                  </c:pt>
                </c15:dlblRangeCache>
              </c15:datalabelsRange>
            </c:ext>
            <c:ext xmlns:c16="http://schemas.microsoft.com/office/drawing/2014/chart" uri="{C3380CC4-5D6E-409C-BE32-E72D297353CC}">
              <c16:uniqueId val="{00000000-01B9-4E4F-951A-AD6CAE26960C}"/>
            </c:ext>
          </c:extLst>
        </c:ser>
        <c:ser>
          <c:idx val="1"/>
          <c:order val="1"/>
          <c:tx>
            <c:strRef>
              <c:f>'BTR Pivots'!$H$3</c:f>
              <c:strCache>
                <c:ptCount val="1"/>
                <c:pt idx="0">
                  <c:v>Marginal extra over standard refurb</c:v>
                </c:pt>
              </c:strCache>
            </c:strRef>
          </c:tx>
          <c:spPr>
            <a:ln w="25400" cap="rnd">
              <a:noFill/>
              <a:round/>
            </a:ln>
            <a:effectLst/>
          </c:spPr>
          <c:marker>
            <c:symbol val="circle"/>
            <c:size val="5"/>
            <c:spPr>
              <a:solidFill>
                <a:schemeClr val="accent2"/>
              </a:solidFill>
              <a:ln w="9525">
                <a:solidFill>
                  <a:schemeClr val="accent2"/>
                </a:solidFill>
              </a:ln>
              <a:effectLst/>
            </c:spPr>
          </c:marker>
          <c:dLbls>
            <c:dLbl>
              <c:idx val="0"/>
              <c:tx>
                <c:rich>
                  <a:bodyPr/>
                  <a:lstStyle/>
                  <a:p>
                    <a:fld id="{40C4C92B-2FEE-4555-87E7-438AD8150BBD}" type="CELLRANGE">
                      <a:rPr lang="en-US"/>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01B9-4E4F-951A-AD6CAE26960C}"/>
                </c:ext>
              </c:extLst>
            </c:dLbl>
            <c:dLbl>
              <c:idx val="1"/>
              <c:tx>
                <c:rich>
                  <a:bodyPr/>
                  <a:lstStyle/>
                  <a:p>
                    <a:fld id="{199E9735-5099-4970-95FF-91FFE94B06DD}"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01B9-4E4F-951A-AD6CAE26960C}"/>
                </c:ext>
              </c:extLst>
            </c:dLbl>
            <c:dLbl>
              <c:idx val="2"/>
              <c:tx>
                <c:rich>
                  <a:bodyPr/>
                  <a:lstStyle/>
                  <a:p>
                    <a:fld id="{6020151A-BCE5-4BDE-8179-DED4945F2726}"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01B9-4E4F-951A-AD6CAE26960C}"/>
                </c:ext>
              </c:extLst>
            </c:dLbl>
            <c:dLbl>
              <c:idx val="3"/>
              <c:tx>
                <c:rich>
                  <a:bodyPr/>
                  <a:lstStyle/>
                  <a:p>
                    <a:fld id="{AB4B3991-36B1-43AB-930E-5E2DFA732CF4}"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01B9-4E4F-951A-AD6CAE26960C}"/>
                </c:ext>
              </c:extLst>
            </c:dLbl>
            <c:dLbl>
              <c:idx val="4"/>
              <c:tx>
                <c:rich>
                  <a:bodyPr/>
                  <a:lstStyle/>
                  <a:p>
                    <a:fld id="{E6D1C777-C863-47BD-9FCE-8A623D5BDBCF}"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01B9-4E4F-951A-AD6CAE26960C}"/>
                </c:ext>
              </c:extLst>
            </c:dLbl>
            <c:dLbl>
              <c:idx val="5"/>
              <c:tx>
                <c:rich>
                  <a:bodyPr/>
                  <a:lstStyle/>
                  <a:p>
                    <a:fld id="{DA241AC2-5586-4000-B9A0-34B5A9CAFB78}"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01B9-4E4F-951A-AD6CAE26960C}"/>
                </c:ext>
              </c:extLst>
            </c:dLbl>
            <c:dLbl>
              <c:idx val="6"/>
              <c:tx>
                <c:rich>
                  <a:bodyPr/>
                  <a:lstStyle/>
                  <a:p>
                    <a:fld id="{54636802-78BB-4757-9E6A-25F5558EA8A4}"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01B9-4E4F-951A-AD6CAE2696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2"/>
                </a:solidFill>
                <a:prstDash val="sysDot"/>
              </a:ln>
              <a:effectLst/>
            </c:spPr>
            <c:trendlineType val="linear"/>
            <c:dispRSqr val="0"/>
            <c:dispEq val="0"/>
          </c:trendline>
          <c:xVal>
            <c:numRef>
              <c:f>'BTR Pivots'!$I$6:$I$12</c:f>
              <c:numCache>
                <c:formatCode>General</c:formatCode>
                <c:ptCount val="7"/>
                <c:pt idx="0">
                  <c:v>76</c:v>
                </c:pt>
                <c:pt idx="1">
                  <c:v>51</c:v>
                </c:pt>
                <c:pt idx="2">
                  <c:v>60</c:v>
                </c:pt>
                <c:pt idx="3">
                  <c:v>52</c:v>
                </c:pt>
                <c:pt idx="4">
                  <c:v>47</c:v>
                </c:pt>
                <c:pt idx="5">
                  <c:v>81</c:v>
                </c:pt>
                <c:pt idx="6">
                  <c:v>54</c:v>
                </c:pt>
              </c:numCache>
            </c:numRef>
          </c:xVal>
          <c:yVal>
            <c:numRef>
              <c:f>'BTR Pivots'!$J$6:$J$12</c:f>
              <c:numCache>
                <c:formatCode>General</c:formatCode>
                <c:ptCount val="7"/>
                <c:pt idx="0">
                  <c:v>118.54219999999999</c:v>
                </c:pt>
                <c:pt idx="1">
                  <c:v>0</c:v>
                </c:pt>
                <c:pt idx="2">
                  <c:v>77.231999999999999</c:v>
                </c:pt>
                <c:pt idx="3">
                  <c:v>0</c:v>
                </c:pt>
                <c:pt idx="4">
                  <c:v>108.6422</c:v>
                </c:pt>
                <c:pt idx="5">
                  <c:v>313.11739999999998</c:v>
                </c:pt>
                <c:pt idx="6">
                  <c:v>16.143799999999999</c:v>
                </c:pt>
              </c:numCache>
            </c:numRef>
          </c:yVal>
          <c:smooth val="0"/>
          <c:extLst>
            <c:ext xmlns:c15="http://schemas.microsoft.com/office/drawing/2012/chart" uri="{02D57815-91ED-43cb-92C2-25804820EDAC}">
              <c15:datalabelsRange>
                <c15:f>'BTR Pivots'!$H$6:$H$13</c15:f>
                <c15:dlblRangeCache>
                  <c:ptCount val="8"/>
                  <c:pt idx="0">
                    <c:v>ASHP</c:v>
                  </c:pt>
                  <c:pt idx="1">
                    <c:v>Baseline</c:v>
                  </c:pt>
                  <c:pt idx="2">
                    <c:v>Fabric</c:v>
                  </c:pt>
                  <c:pt idx="3">
                    <c:v>Lighting</c:v>
                  </c:pt>
                  <c:pt idx="4">
                    <c:v>MVHR</c:v>
                  </c:pt>
                  <c:pt idx="5">
                    <c:v>Package 1</c:v>
                  </c:pt>
                  <c:pt idx="6">
                    <c:v>WWHR</c:v>
                  </c:pt>
                </c15:dlblRangeCache>
              </c15:datalabelsRange>
            </c:ext>
            <c:ext xmlns:c16="http://schemas.microsoft.com/office/drawing/2014/chart" uri="{C3380CC4-5D6E-409C-BE32-E72D297353CC}">
              <c16:uniqueId val="{00000001-01B9-4E4F-951A-AD6CAE26960C}"/>
            </c:ext>
          </c:extLst>
        </c:ser>
        <c:dLbls>
          <c:dLblPos val="t"/>
          <c:showLegendKey val="0"/>
          <c:showVal val="1"/>
          <c:showCatName val="0"/>
          <c:showSerName val="0"/>
          <c:showPercent val="0"/>
          <c:showBubbleSize val="0"/>
        </c:dLbls>
        <c:axId val="916187336"/>
        <c:axId val="916189856"/>
      </c:scatterChart>
      <c:valAx>
        <c:axId val="916187336"/>
        <c:scaling>
          <c:orientation val="minMax"/>
        </c:scaling>
        <c:delete val="0"/>
        <c:axPos val="b"/>
        <c:majorGridlines>
          <c:spPr>
            <a:ln w="6350" cap="flat" cmpd="sng" algn="ctr">
              <a:solidFill>
                <a:schemeClr val="accent1"/>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EPC Score</a:t>
                </a:r>
              </a:p>
            </c:rich>
          </c:tx>
          <c:layout>
            <c:manualLayout>
              <c:xMode val="edge"/>
              <c:yMode val="edge"/>
              <c:x val="0.48048096389223877"/>
              <c:y val="0.793770682774242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189856"/>
        <c:crosses val="autoZero"/>
        <c:crossBetween val="midCat"/>
      </c:valAx>
      <c:valAx>
        <c:axId val="91618985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Capital Cost (£</a:t>
                </a:r>
                <a:r>
                  <a:rPr lang="en-GB" baseline="0"/>
                  <a:t> per </a:t>
                </a:r>
                <a:r>
                  <a:rPr lang="en-GB"/>
                  <a:t>m2)</a:t>
                </a:r>
              </a:p>
            </c:rich>
          </c:tx>
          <c:layout>
            <c:manualLayout>
              <c:xMode val="edge"/>
              <c:yMode val="edge"/>
              <c:x val="1.5159721047490683E-2"/>
              <c:y val="0.2361120339409628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18733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40000"/>
        <a:lumOff val="6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2.png"/><Relationship Id="rId3" Type="http://schemas.openxmlformats.org/officeDocument/2006/relationships/image" Target="../media/image17.png"/><Relationship Id="rId7" Type="http://schemas.openxmlformats.org/officeDocument/2006/relationships/image" Target="../media/image21.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png"/><Relationship Id="rId11" Type="http://schemas.openxmlformats.org/officeDocument/2006/relationships/image" Target="../media/image25.png"/><Relationship Id="rId5" Type="http://schemas.openxmlformats.org/officeDocument/2006/relationships/image" Target="../media/image19.png"/><Relationship Id="rId10" Type="http://schemas.openxmlformats.org/officeDocument/2006/relationships/image" Target="../media/image24.png"/><Relationship Id="rId4" Type="http://schemas.openxmlformats.org/officeDocument/2006/relationships/image" Target="../media/image18.png"/><Relationship Id="rId9" Type="http://schemas.openxmlformats.org/officeDocument/2006/relationships/image" Target="../media/image2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 Id="rId9" Type="http://schemas.openxmlformats.org/officeDocument/2006/relationships/image" Target="../media/image3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 Id="rId6" Type="http://schemas.openxmlformats.org/officeDocument/2006/relationships/image" Target="../media/image40.png"/><Relationship Id="rId5" Type="http://schemas.openxmlformats.org/officeDocument/2006/relationships/image" Target="../media/image39.png"/><Relationship Id="rId4" Type="http://schemas.openxmlformats.org/officeDocument/2006/relationships/image" Target="../media/image38.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2.png"/><Relationship Id="rId1" Type="http://schemas.openxmlformats.org/officeDocument/2006/relationships/image" Target="../media/image41.png"/><Relationship Id="rId6" Type="http://schemas.openxmlformats.org/officeDocument/2006/relationships/image" Target="../media/image46.png"/><Relationship Id="rId5" Type="http://schemas.openxmlformats.org/officeDocument/2006/relationships/image" Target="../media/image45.png"/><Relationship Id="rId4" Type="http://schemas.openxmlformats.org/officeDocument/2006/relationships/image" Target="../media/image4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image" Target="../media/image48.png"/><Relationship Id="rId1" Type="http://schemas.openxmlformats.org/officeDocument/2006/relationships/image" Target="../media/image47.png"/><Relationship Id="rId6" Type="http://schemas.openxmlformats.org/officeDocument/2006/relationships/image" Target="../media/image52.png"/><Relationship Id="rId5" Type="http://schemas.openxmlformats.org/officeDocument/2006/relationships/image" Target="../media/image51.png"/><Relationship Id="rId4" Type="http://schemas.openxmlformats.org/officeDocument/2006/relationships/image" Target="../media/image50.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5.png"/><Relationship Id="rId7" Type="http://schemas.openxmlformats.org/officeDocument/2006/relationships/image" Target="../media/image59.png"/><Relationship Id="rId2" Type="http://schemas.openxmlformats.org/officeDocument/2006/relationships/image" Target="../media/image54.png"/><Relationship Id="rId1" Type="http://schemas.openxmlformats.org/officeDocument/2006/relationships/image" Target="../media/image53.png"/><Relationship Id="rId6" Type="http://schemas.openxmlformats.org/officeDocument/2006/relationships/image" Target="../media/image58.png"/><Relationship Id="rId5" Type="http://schemas.openxmlformats.org/officeDocument/2006/relationships/image" Target="../media/image57.png"/><Relationship Id="rId4" Type="http://schemas.openxmlformats.org/officeDocument/2006/relationships/image" Target="../media/image56.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142875</xdr:rowOff>
    </xdr:to>
    <xdr:sp macro="" textlink="">
      <xdr:nvSpPr>
        <xdr:cNvPr id="4097" name="x_0-weu-d12-1be115f8b56432ac80fc6cd4c697c6fa" descr="image">
          <a:extLst>
            <a:ext uri="{FF2B5EF4-FFF2-40B4-BE49-F238E27FC236}">
              <a16:creationId xmlns:a16="http://schemas.microsoft.com/office/drawing/2014/main" id="{C027D5CD-BFFF-6A1D-E111-8F2E2CE164CE}"/>
            </a:ext>
          </a:extLst>
        </xdr:cNvPr>
        <xdr:cNvSpPr>
          <a:spLocks noChangeAspect="1" noChangeArrowheads="1"/>
        </xdr:cNvSpPr>
      </xdr:nvSpPr>
      <xdr:spPr bwMode="auto">
        <a:xfrm>
          <a:off x="609600" y="31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3977</xdr:colOff>
      <xdr:row>0</xdr:row>
      <xdr:rowOff>31963</xdr:rowOff>
    </xdr:from>
    <xdr:to>
      <xdr:col>5</xdr:col>
      <xdr:colOff>603997</xdr:colOff>
      <xdr:row>7</xdr:row>
      <xdr:rowOff>31966</xdr:rowOff>
    </xdr:to>
    <xdr:pic>
      <xdr:nvPicPr>
        <xdr:cNvPr id="3" name="Picture 2" descr="image">
          <a:extLst>
            <a:ext uri="{FF2B5EF4-FFF2-40B4-BE49-F238E27FC236}">
              <a16:creationId xmlns:a16="http://schemas.microsoft.com/office/drawing/2014/main" id="{02F36827-ACFE-75FA-718E-37603C7993B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278" t="10432" r="12209" b="15020"/>
        <a:stretch/>
      </xdr:blipFill>
      <xdr:spPr bwMode="auto">
        <a:xfrm>
          <a:off x="2433172" y="31963"/>
          <a:ext cx="1200968" cy="1112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149225</xdr:colOff>
      <xdr:row>2</xdr:row>
      <xdr:rowOff>7937</xdr:rowOff>
    </xdr:from>
    <xdr:to>
      <xdr:col>16</xdr:col>
      <xdr:colOff>457200</xdr:colOff>
      <xdr:row>18</xdr:row>
      <xdr:rowOff>150812</xdr:rowOff>
    </xdr:to>
    <xdr:graphicFrame macro="">
      <xdr:nvGraphicFramePr>
        <xdr:cNvPr id="4" name="Chart 3">
          <a:extLst>
            <a:ext uri="{FF2B5EF4-FFF2-40B4-BE49-F238E27FC236}">
              <a16:creationId xmlns:a16="http://schemas.microsoft.com/office/drawing/2014/main" id="{D47B9E98-F679-3A77-5DB2-05426F4875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638519</xdr:colOff>
      <xdr:row>36</xdr:row>
      <xdr:rowOff>132748</xdr:rowOff>
    </xdr:from>
    <xdr:to>
      <xdr:col>2</xdr:col>
      <xdr:colOff>2998107</xdr:colOff>
      <xdr:row>36</xdr:row>
      <xdr:rowOff>3426544</xdr:rowOff>
    </xdr:to>
    <xdr:pic>
      <xdr:nvPicPr>
        <xdr:cNvPr id="2" name="Picture 95">
          <a:extLst>
            <a:ext uri="{FF2B5EF4-FFF2-40B4-BE49-F238E27FC236}">
              <a16:creationId xmlns:a16="http://schemas.microsoft.com/office/drawing/2014/main" id="{701BA7A8-3A3F-4DB7-A7A9-05B91BCCAE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61912" y="18525069"/>
          <a:ext cx="2359588" cy="3293796"/>
        </a:xfrm>
        <a:prstGeom prst="rect">
          <a:avLst/>
        </a:prstGeom>
      </xdr:spPr>
    </xdr:pic>
    <xdr:clientData/>
  </xdr:twoCellAnchor>
  <xdr:twoCellAnchor editAs="oneCell">
    <xdr:from>
      <xdr:col>4</xdr:col>
      <xdr:colOff>671740</xdr:colOff>
      <xdr:row>36</xdr:row>
      <xdr:rowOff>178254</xdr:rowOff>
    </xdr:from>
    <xdr:to>
      <xdr:col>4</xdr:col>
      <xdr:colOff>3068230</xdr:colOff>
      <xdr:row>36</xdr:row>
      <xdr:rowOff>3533594</xdr:rowOff>
    </xdr:to>
    <xdr:pic>
      <xdr:nvPicPr>
        <xdr:cNvPr id="27" name="Picture 26">
          <a:extLst>
            <a:ext uri="{FF2B5EF4-FFF2-40B4-BE49-F238E27FC236}">
              <a16:creationId xmlns:a16="http://schemas.microsoft.com/office/drawing/2014/main" id="{DD02FDAD-0CB3-4A59-9A44-CE4BF05BCB39}"/>
            </a:ext>
            <a:ext uri="{147F2762-F138-4A5C-976F-8EAC2B608ADB}">
              <a16:predDERef xmlns:a16="http://schemas.microsoft.com/office/drawing/2014/main" pred="{8E742F27-4B76-5DD9-AE74-1C034B27948F}"/>
            </a:ext>
          </a:extLst>
        </xdr:cNvPr>
        <xdr:cNvPicPr>
          <a:picLocks noChangeAspect="1"/>
        </xdr:cNvPicPr>
      </xdr:nvPicPr>
      <xdr:blipFill>
        <a:blip xmlns:r="http://schemas.openxmlformats.org/officeDocument/2006/relationships" r:embed="rId2"/>
        <a:stretch>
          <a:fillRect/>
        </a:stretch>
      </xdr:blipFill>
      <xdr:spPr>
        <a:xfrm>
          <a:off x="11942990" y="18570575"/>
          <a:ext cx="2396490" cy="3358515"/>
        </a:xfrm>
        <a:prstGeom prst="rect">
          <a:avLst/>
        </a:prstGeom>
      </xdr:spPr>
    </xdr:pic>
    <xdr:clientData/>
  </xdr:twoCellAnchor>
  <xdr:twoCellAnchor editAs="oneCell">
    <xdr:from>
      <xdr:col>5</xdr:col>
      <xdr:colOff>639082</xdr:colOff>
      <xdr:row>36</xdr:row>
      <xdr:rowOff>139701</xdr:rowOff>
    </xdr:from>
    <xdr:to>
      <xdr:col>5</xdr:col>
      <xdr:colOff>3093357</xdr:colOff>
      <xdr:row>36</xdr:row>
      <xdr:rowOff>3514726</xdr:rowOff>
    </xdr:to>
    <xdr:pic>
      <xdr:nvPicPr>
        <xdr:cNvPr id="28" name="Picture 27">
          <a:extLst>
            <a:ext uri="{FF2B5EF4-FFF2-40B4-BE49-F238E27FC236}">
              <a16:creationId xmlns:a16="http://schemas.microsoft.com/office/drawing/2014/main" id="{5E96E5F3-74EA-4502-BA60-B08BB5F643F4}"/>
            </a:ext>
            <a:ext uri="{147F2762-F138-4A5C-976F-8EAC2B608ADB}">
              <a16:predDERef xmlns:a16="http://schemas.microsoft.com/office/drawing/2014/main" pred="{D2FC30B2-8172-4DA8-BF8F-AFF97D145E14}"/>
            </a:ext>
          </a:extLst>
        </xdr:cNvPr>
        <xdr:cNvPicPr>
          <a:picLocks noChangeAspect="1"/>
        </xdr:cNvPicPr>
      </xdr:nvPicPr>
      <xdr:blipFill>
        <a:blip xmlns:r="http://schemas.openxmlformats.org/officeDocument/2006/relationships" r:embed="rId3"/>
        <a:stretch>
          <a:fillRect/>
        </a:stretch>
      </xdr:blipFill>
      <xdr:spPr>
        <a:xfrm>
          <a:off x="15584261" y="18532022"/>
          <a:ext cx="2457450" cy="3378200"/>
        </a:xfrm>
        <a:prstGeom prst="rect">
          <a:avLst/>
        </a:prstGeom>
      </xdr:spPr>
    </xdr:pic>
    <xdr:clientData/>
  </xdr:twoCellAnchor>
  <xdr:twoCellAnchor editAs="oneCell">
    <xdr:from>
      <xdr:col>6</xdr:col>
      <xdr:colOff>473982</xdr:colOff>
      <xdr:row>36</xdr:row>
      <xdr:rowOff>155575</xdr:rowOff>
    </xdr:from>
    <xdr:to>
      <xdr:col>6</xdr:col>
      <xdr:colOff>3149872</xdr:colOff>
      <xdr:row>36</xdr:row>
      <xdr:rowOff>3497580</xdr:rowOff>
    </xdr:to>
    <xdr:pic>
      <xdr:nvPicPr>
        <xdr:cNvPr id="29" name="Picture 28">
          <a:extLst>
            <a:ext uri="{FF2B5EF4-FFF2-40B4-BE49-F238E27FC236}">
              <a16:creationId xmlns:a16="http://schemas.microsoft.com/office/drawing/2014/main" id="{A0048279-AD86-4F66-9369-7C0FD3CDBDF1}"/>
            </a:ext>
            <a:ext uri="{147F2762-F138-4A5C-976F-8EAC2B608ADB}">
              <a16:predDERef xmlns:a16="http://schemas.microsoft.com/office/drawing/2014/main" pred="{8239380B-8D5E-4116-D2DC-17F2EB79A0A1}"/>
            </a:ext>
          </a:extLst>
        </xdr:cNvPr>
        <xdr:cNvPicPr>
          <a:picLocks noChangeAspect="1"/>
        </xdr:cNvPicPr>
      </xdr:nvPicPr>
      <xdr:blipFill>
        <a:blip xmlns:r="http://schemas.openxmlformats.org/officeDocument/2006/relationships" r:embed="rId4"/>
        <a:stretch>
          <a:fillRect/>
        </a:stretch>
      </xdr:blipFill>
      <xdr:spPr>
        <a:xfrm>
          <a:off x="22767018" y="18547896"/>
          <a:ext cx="2672715" cy="3338830"/>
        </a:xfrm>
        <a:prstGeom prst="rect">
          <a:avLst/>
        </a:prstGeom>
      </xdr:spPr>
    </xdr:pic>
    <xdr:clientData/>
  </xdr:twoCellAnchor>
  <xdr:twoCellAnchor editAs="oneCell">
    <xdr:from>
      <xdr:col>3</xdr:col>
      <xdr:colOff>615744</xdr:colOff>
      <xdr:row>36</xdr:row>
      <xdr:rowOff>150504</xdr:rowOff>
    </xdr:from>
    <xdr:to>
      <xdr:col>3</xdr:col>
      <xdr:colOff>2904123</xdr:colOff>
      <xdr:row>36</xdr:row>
      <xdr:rowOff>3488872</xdr:rowOff>
    </xdr:to>
    <xdr:pic>
      <xdr:nvPicPr>
        <xdr:cNvPr id="34" name="Picture 34">
          <a:extLst>
            <a:ext uri="{FF2B5EF4-FFF2-40B4-BE49-F238E27FC236}">
              <a16:creationId xmlns:a16="http://schemas.microsoft.com/office/drawing/2014/main" id="{460CD7FF-0A54-418A-AB60-9537DF61DBF0}"/>
            </a:ext>
            <a:ext uri="{147F2762-F138-4A5C-976F-8EAC2B608ADB}">
              <a16:predDERef xmlns:a16="http://schemas.microsoft.com/office/drawing/2014/main" pred="{B4CE5AC9-CC47-591E-0CC7-22CC2591E15F}"/>
            </a:ext>
          </a:extLst>
        </xdr:cNvPr>
        <xdr:cNvPicPr>
          <a:picLocks noChangeAspect="1"/>
        </xdr:cNvPicPr>
      </xdr:nvPicPr>
      <xdr:blipFill>
        <a:blip xmlns:r="http://schemas.openxmlformats.org/officeDocument/2006/relationships" r:embed="rId5"/>
        <a:stretch>
          <a:fillRect/>
        </a:stretch>
      </xdr:blipFill>
      <xdr:spPr>
        <a:xfrm>
          <a:off x="8213065" y="18542825"/>
          <a:ext cx="2285204" cy="3338368"/>
        </a:xfrm>
        <a:prstGeom prst="rect">
          <a:avLst/>
        </a:prstGeom>
      </xdr:spPr>
    </xdr:pic>
    <xdr:clientData/>
  </xdr:twoCellAnchor>
  <xdr:twoCellAnchor editAs="oneCell">
    <xdr:from>
      <xdr:col>7</xdr:col>
      <xdr:colOff>642764</xdr:colOff>
      <xdr:row>36</xdr:row>
      <xdr:rowOff>120632</xdr:rowOff>
    </xdr:from>
    <xdr:to>
      <xdr:col>7</xdr:col>
      <xdr:colOff>2960701</xdr:colOff>
      <xdr:row>36</xdr:row>
      <xdr:rowOff>3535002</xdr:rowOff>
    </xdr:to>
    <xdr:pic>
      <xdr:nvPicPr>
        <xdr:cNvPr id="35" name="Picture 33">
          <a:extLst>
            <a:ext uri="{FF2B5EF4-FFF2-40B4-BE49-F238E27FC236}">
              <a16:creationId xmlns:a16="http://schemas.microsoft.com/office/drawing/2014/main" id="{2DA13336-47CF-497F-A5D4-9ED58FB0B02F}"/>
            </a:ext>
            <a:ext uri="{147F2762-F138-4A5C-976F-8EAC2B608ADB}">
              <a16:predDERef xmlns:a16="http://schemas.microsoft.com/office/drawing/2014/main" pred="{A23756AB-6364-FB53-7168-8775757DB0B5}"/>
            </a:ext>
          </a:extLst>
        </xdr:cNvPr>
        <xdr:cNvPicPr>
          <a:picLocks noChangeAspect="1"/>
        </xdr:cNvPicPr>
      </xdr:nvPicPr>
      <xdr:blipFill>
        <a:blip xmlns:r="http://schemas.openxmlformats.org/officeDocument/2006/relationships" r:embed="rId6"/>
        <a:stretch>
          <a:fillRect/>
        </a:stretch>
      </xdr:blipFill>
      <xdr:spPr>
        <a:xfrm>
          <a:off x="26609728" y="18512953"/>
          <a:ext cx="2314762" cy="3411195"/>
        </a:xfrm>
        <a:prstGeom prst="rect">
          <a:avLst/>
        </a:prstGeom>
      </xdr:spPr>
    </xdr:pic>
    <xdr:clientData/>
  </xdr:twoCellAnchor>
  <xdr:twoCellAnchor editAs="oneCell">
    <xdr:from>
      <xdr:col>8</xdr:col>
      <xdr:colOff>645670</xdr:colOff>
      <xdr:row>36</xdr:row>
      <xdr:rowOff>145851</xdr:rowOff>
    </xdr:from>
    <xdr:to>
      <xdr:col>8</xdr:col>
      <xdr:colOff>2998906</xdr:colOff>
      <xdr:row>36</xdr:row>
      <xdr:rowOff>3555264</xdr:rowOff>
    </xdr:to>
    <xdr:pic>
      <xdr:nvPicPr>
        <xdr:cNvPr id="36" name="Picture 32">
          <a:extLst>
            <a:ext uri="{FF2B5EF4-FFF2-40B4-BE49-F238E27FC236}">
              <a16:creationId xmlns:a16="http://schemas.microsoft.com/office/drawing/2014/main" id="{8199BDCD-D339-4F38-A264-3F1B31554E98}"/>
            </a:ext>
            <a:ext uri="{147F2762-F138-4A5C-976F-8EAC2B608ADB}">
              <a16:predDERef xmlns:a16="http://schemas.microsoft.com/office/drawing/2014/main" pred="{A6D9F730-EC33-4353-9D5E-4A8D603B77CD}"/>
            </a:ext>
          </a:extLst>
        </xdr:cNvPr>
        <xdr:cNvPicPr>
          <a:picLocks noChangeAspect="1"/>
        </xdr:cNvPicPr>
      </xdr:nvPicPr>
      <xdr:blipFill>
        <a:blip xmlns:r="http://schemas.openxmlformats.org/officeDocument/2006/relationships" r:embed="rId7"/>
        <a:stretch>
          <a:fillRect/>
        </a:stretch>
      </xdr:blipFill>
      <xdr:spPr>
        <a:xfrm>
          <a:off x="30286563" y="18538172"/>
          <a:ext cx="2356411" cy="3412588"/>
        </a:xfrm>
        <a:prstGeom prst="rect">
          <a:avLst/>
        </a:prstGeom>
      </xdr:spPr>
    </xdr:pic>
    <xdr:clientData/>
  </xdr:twoCellAnchor>
  <xdr:twoCellAnchor editAs="oneCell">
    <xdr:from>
      <xdr:col>10</xdr:col>
      <xdr:colOff>635000</xdr:colOff>
      <xdr:row>36</xdr:row>
      <xdr:rowOff>158750</xdr:rowOff>
    </xdr:from>
    <xdr:to>
      <xdr:col>10</xdr:col>
      <xdr:colOff>2924175</xdr:colOff>
      <xdr:row>36</xdr:row>
      <xdr:rowOff>3530600</xdr:rowOff>
    </xdr:to>
    <xdr:pic>
      <xdr:nvPicPr>
        <xdr:cNvPr id="37" name="Picture 48">
          <a:extLst>
            <a:ext uri="{FF2B5EF4-FFF2-40B4-BE49-F238E27FC236}">
              <a16:creationId xmlns:a16="http://schemas.microsoft.com/office/drawing/2014/main" id="{FAFDF3ED-6AAD-44B0-BACE-E776C8E7D172}"/>
            </a:ext>
            <a:ext uri="{147F2762-F138-4A5C-976F-8EAC2B608ADB}">
              <a16:predDERef xmlns:a16="http://schemas.microsoft.com/office/drawing/2014/main" pred="{85B04061-8986-A7D4-D187-EEE474ABC1F3}"/>
            </a:ext>
          </a:extLst>
        </xdr:cNvPr>
        <xdr:cNvPicPr>
          <a:picLocks noChangeAspect="1"/>
        </xdr:cNvPicPr>
      </xdr:nvPicPr>
      <xdr:blipFill>
        <a:blip xmlns:r="http://schemas.openxmlformats.org/officeDocument/2006/relationships" r:embed="rId8"/>
        <a:stretch>
          <a:fillRect/>
        </a:stretch>
      </xdr:blipFill>
      <xdr:spPr>
        <a:xfrm>
          <a:off x="41297679" y="18551071"/>
          <a:ext cx="2292350" cy="3375025"/>
        </a:xfrm>
        <a:prstGeom prst="rect">
          <a:avLst/>
        </a:prstGeom>
      </xdr:spPr>
    </xdr:pic>
    <xdr:clientData/>
  </xdr:twoCellAnchor>
  <xdr:twoCellAnchor editAs="oneCell">
    <xdr:from>
      <xdr:col>12</xdr:col>
      <xdr:colOff>793750</xdr:colOff>
      <xdr:row>36</xdr:row>
      <xdr:rowOff>158750</xdr:rowOff>
    </xdr:from>
    <xdr:to>
      <xdr:col>12</xdr:col>
      <xdr:colOff>3057525</xdr:colOff>
      <xdr:row>36</xdr:row>
      <xdr:rowOff>3492500</xdr:rowOff>
    </xdr:to>
    <xdr:pic>
      <xdr:nvPicPr>
        <xdr:cNvPr id="38" name="Picture 50">
          <a:extLst>
            <a:ext uri="{FF2B5EF4-FFF2-40B4-BE49-F238E27FC236}">
              <a16:creationId xmlns:a16="http://schemas.microsoft.com/office/drawing/2014/main" id="{E552BE37-51D2-4E28-A4A4-E4BBF732FD48}"/>
            </a:ext>
            <a:ext uri="{147F2762-F138-4A5C-976F-8EAC2B608ADB}">
              <a16:predDERef xmlns:a16="http://schemas.microsoft.com/office/drawing/2014/main" pred="{5F55368D-EB20-35C0-177C-D5503157D5FC}"/>
            </a:ext>
          </a:extLst>
        </xdr:cNvPr>
        <xdr:cNvPicPr>
          <a:picLocks noChangeAspect="1"/>
        </xdr:cNvPicPr>
      </xdr:nvPicPr>
      <xdr:blipFill>
        <a:blip xmlns:r="http://schemas.openxmlformats.org/officeDocument/2006/relationships" r:embed="rId9"/>
        <a:stretch>
          <a:fillRect/>
        </a:stretch>
      </xdr:blipFill>
      <xdr:spPr>
        <a:xfrm>
          <a:off x="48804286" y="18551071"/>
          <a:ext cx="2266950" cy="3336925"/>
        </a:xfrm>
        <a:prstGeom prst="rect">
          <a:avLst/>
        </a:prstGeom>
      </xdr:spPr>
    </xdr:pic>
    <xdr:clientData/>
  </xdr:twoCellAnchor>
  <xdr:twoCellAnchor editAs="oneCell">
    <xdr:from>
      <xdr:col>11</xdr:col>
      <xdr:colOff>566964</xdr:colOff>
      <xdr:row>36</xdr:row>
      <xdr:rowOff>156029</xdr:rowOff>
    </xdr:from>
    <xdr:to>
      <xdr:col>11</xdr:col>
      <xdr:colOff>2868839</xdr:colOff>
      <xdr:row>36</xdr:row>
      <xdr:rowOff>3492954</xdr:rowOff>
    </xdr:to>
    <xdr:pic>
      <xdr:nvPicPr>
        <xdr:cNvPr id="39" name="Picture 17">
          <a:extLst>
            <a:ext uri="{FF2B5EF4-FFF2-40B4-BE49-F238E27FC236}">
              <a16:creationId xmlns:a16="http://schemas.microsoft.com/office/drawing/2014/main" id="{663F0E3E-B625-4C2A-84C1-ED4E3A9C3116}"/>
            </a:ext>
            <a:ext uri="{147F2762-F138-4A5C-976F-8EAC2B608ADB}">
              <a16:predDERef xmlns:a16="http://schemas.microsoft.com/office/drawing/2014/main" pred="{D32B111A-3B53-102C-480A-AD01628B79A1}"/>
            </a:ext>
          </a:extLst>
        </xdr:cNvPr>
        <xdr:cNvPicPr>
          <a:picLocks noChangeAspect="1"/>
        </xdr:cNvPicPr>
      </xdr:nvPicPr>
      <xdr:blipFill>
        <a:blip xmlns:r="http://schemas.openxmlformats.org/officeDocument/2006/relationships" r:embed="rId10"/>
        <a:stretch>
          <a:fillRect/>
        </a:stretch>
      </xdr:blipFill>
      <xdr:spPr>
        <a:xfrm>
          <a:off x="44903571" y="18548350"/>
          <a:ext cx="2305050" cy="3340100"/>
        </a:xfrm>
        <a:prstGeom prst="rect">
          <a:avLst/>
        </a:prstGeom>
      </xdr:spPr>
    </xdr:pic>
    <xdr:clientData/>
  </xdr:twoCellAnchor>
  <xdr:twoCellAnchor editAs="oneCell">
    <xdr:from>
      <xdr:col>9</xdr:col>
      <xdr:colOff>635000</xdr:colOff>
      <xdr:row>36</xdr:row>
      <xdr:rowOff>120650</xdr:rowOff>
    </xdr:from>
    <xdr:to>
      <xdr:col>9</xdr:col>
      <xdr:colOff>2962275</xdr:colOff>
      <xdr:row>36</xdr:row>
      <xdr:rowOff>3511550</xdr:rowOff>
    </xdr:to>
    <xdr:pic>
      <xdr:nvPicPr>
        <xdr:cNvPr id="40" name="Picture 31">
          <a:extLst>
            <a:ext uri="{FF2B5EF4-FFF2-40B4-BE49-F238E27FC236}">
              <a16:creationId xmlns:a16="http://schemas.microsoft.com/office/drawing/2014/main" id="{E5F740B8-E597-4D9A-A27B-E17063D2C8A2}"/>
            </a:ext>
            <a:ext uri="{147F2762-F138-4A5C-976F-8EAC2B608ADB}">
              <a16:predDERef xmlns:a16="http://schemas.microsoft.com/office/drawing/2014/main" pred="{22F13B1A-50FB-B5E4-CFEE-862E55600E23}"/>
            </a:ext>
          </a:extLst>
        </xdr:cNvPr>
        <xdr:cNvPicPr>
          <a:picLocks noChangeAspect="1"/>
        </xdr:cNvPicPr>
      </xdr:nvPicPr>
      <xdr:blipFill>
        <a:blip xmlns:r="http://schemas.openxmlformats.org/officeDocument/2006/relationships" r:embed="rId11"/>
        <a:stretch>
          <a:fillRect/>
        </a:stretch>
      </xdr:blipFill>
      <xdr:spPr>
        <a:xfrm>
          <a:off x="37623750" y="18512971"/>
          <a:ext cx="2324100" cy="33940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89466</xdr:colOff>
      <xdr:row>36</xdr:row>
      <xdr:rowOff>147929</xdr:rowOff>
    </xdr:from>
    <xdr:to>
      <xdr:col>2</xdr:col>
      <xdr:colOff>2391886</xdr:colOff>
      <xdr:row>36</xdr:row>
      <xdr:rowOff>3435375</xdr:rowOff>
    </xdr:to>
    <xdr:pic>
      <xdr:nvPicPr>
        <xdr:cNvPr id="2" name="Picture 95">
          <a:extLst>
            <a:ext uri="{FF2B5EF4-FFF2-40B4-BE49-F238E27FC236}">
              <a16:creationId xmlns:a16="http://schemas.microsoft.com/office/drawing/2014/main" id="{A70A53EE-5843-4837-99DB-CCC59D92DB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10441" y="10393654"/>
          <a:ext cx="2302420" cy="3293796"/>
        </a:xfrm>
        <a:prstGeom prst="rect">
          <a:avLst/>
        </a:prstGeom>
      </xdr:spPr>
    </xdr:pic>
    <xdr:clientData/>
  </xdr:twoCellAnchor>
  <xdr:twoCellAnchor>
    <xdr:from>
      <xdr:col>3</xdr:col>
      <xdr:colOff>589278</xdr:colOff>
      <xdr:row>36</xdr:row>
      <xdr:rowOff>157164</xdr:rowOff>
    </xdr:from>
    <xdr:to>
      <xdr:col>3</xdr:col>
      <xdr:colOff>2895574</xdr:colOff>
      <xdr:row>36</xdr:row>
      <xdr:rowOff>3412815</xdr:rowOff>
    </xdr:to>
    <xdr:pic>
      <xdr:nvPicPr>
        <xdr:cNvPr id="25" name="Picture 95">
          <a:extLst>
            <a:ext uri="{FF2B5EF4-FFF2-40B4-BE49-F238E27FC236}">
              <a16:creationId xmlns:a16="http://schemas.microsoft.com/office/drawing/2014/main" id="{4A94DC2C-72D1-4F01-9396-8459E21FD6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003332" y="19438853"/>
          <a:ext cx="2306296" cy="3255651"/>
        </a:xfrm>
        <a:prstGeom prst="rect">
          <a:avLst/>
        </a:prstGeom>
      </xdr:spPr>
    </xdr:pic>
    <xdr:clientData/>
  </xdr:twoCellAnchor>
  <xdr:twoCellAnchor>
    <xdr:from>
      <xdr:col>4</xdr:col>
      <xdr:colOff>496970</xdr:colOff>
      <xdr:row>36</xdr:row>
      <xdr:rowOff>149231</xdr:rowOff>
    </xdr:from>
    <xdr:to>
      <xdr:col>4</xdr:col>
      <xdr:colOff>2805740</xdr:colOff>
      <xdr:row>36</xdr:row>
      <xdr:rowOff>3404684</xdr:rowOff>
    </xdr:to>
    <xdr:pic>
      <xdr:nvPicPr>
        <xdr:cNvPr id="26" name="Picture 95">
          <a:extLst>
            <a:ext uri="{FF2B5EF4-FFF2-40B4-BE49-F238E27FC236}">
              <a16:creationId xmlns:a16="http://schemas.microsoft.com/office/drawing/2014/main" id="{92277095-4512-4BAD-8654-C1AB71464A8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1489335" y="19430920"/>
          <a:ext cx="2308770" cy="3255453"/>
        </a:xfrm>
        <a:prstGeom prst="rect">
          <a:avLst/>
        </a:prstGeom>
      </xdr:spPr>
    </xdr:pic>
    <xdr:clientData/>
  </xdr:twoCellAnchor>
  <xdr:twoCellAnchor>
    <xdr:from>
      <xdr:col>5</xdr:col>
      <xdr:colOff>501170</xdr:colOff>
      <xdr:row>36</xdr:row>
      <xdr:rowOff>200718</xdr:rowOff>
    </xdr:from>
    <xdr:to>
      <xdr:col>5</xdr:col>
      <xdr:colOff>2801541</xdr:colOff>
      <xdr:row>36</xdr:row>
      <xdr:rowOff>3456171</xdr:rowOff>
    </xdr:to>
    <xdr:pic>
      <xdr:nvPicPr>
        <xdr:cNvPr id="27" name="Picture 95">
          <a:extLst>
            <a:ext uri="{FF2B5EF4-FFF2-40B4-BE49-F238E27FC236}">
              <a16:creationId xmlns:a16="http://schemas.microsoft.com/office/drawing/2014/main" id="{7DC0A308-90E8-4608-8CD5-18D6303ECB0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15071846" y="19482407"/>
          <a:ext cx="2300371" cy="3255453"/>
        </a:xfrm>
        <a:prstGeom prst="rect">
          <a:avLst/>
        </a:prstGeom>
      </xdr:spPr>
    </xdr:pic>
    <xdr:clientData/>
  </xdr:twoCellAnchor>
  <xdr:twoCellAnchor>
    <xdr:from>
      <xdr:col>6</xdr:col>
      <xdr:colOff>630085</xdr:colOff>
      <xdr:row>36</xdr:row>
      <xdr:rowOff>303691</xdr:rowOff>
    </xdr:from>
    <xdr:to>
      <xdr:col>6</xdr:col>
      <xdr:colOff>2908959</xdr:colOff>
      <xdr:row>36</xdr:row>
      <xdr:rowOff>3559144</xdr:rowOff>
    </xdr:to>
    <xdr:pic>
      <xdr:nvPicPr>
        <xdr:cNvPr id="28" name="Picture 95">
          <a:extLst>
            <a:ext uri="{FF2B5EF4-FFF2-40B4-BE49-F238E27FC236}">
              <a16:creationId xmlns:a16="http://schemas.microsoft.com/office/drawing/2014/main" id="{83A75440-9F4F-4E64-A18D-BA1750CE37E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2357382" y="19585380"/>
          <a:ext cx="2278874" cy="3255453"/>
        </a:xfrm>
        <a:prstGeom prst="rect">
          <a:avLst/>
        </a:prstGeom>
      </xdr:spPr>
    </xdr:pic>
    <xdr:clientData/>
  </xdr:twoCellAnchor>
  <xdr:twoCellAnchor>
    <xdr:from>
      <xdr:col>7</xdr:col>
      <xdr:colOff>654676</xdr:colOff>
      <xdr:row>36</xdr:row>
      <xdr:rowOff>280162</xdr:rowOff>
    </xdr:from>
    <xdr:to>
      <xdr:col>7</xdr:col>
      <xdr:colOff>2916932</xdr:colOff>
      <xdr:row>36</xdr:row>
      <xdr:rowOff>3518486</xdr:rowOff>
    </xdr:to>
    <xdr:pic>
      <xdr:nvPicPr>
        <xdr:cNvPr id="29" name="Picture 95">
          <a:extLst>
            <a:ext uri="{FF2B5EF4-FFF2-40B4-BE49-F238E27FC236}">
              <a16:creationId xmlns:a16="http://schemas.microsoft.com/office/drawing/2014/main" id="{46004D6C-55E0-4097-AD8A-E4D6556CF64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5960284" y="19561851"/>
          <a:ext cx="2262256" cy="3238324"/>
        </a:xfrm>
        <a:prstGeom prst="rect">
          <a:avLst/>
        </a:prstGeom>
      </xdr:spPr>
    </xdr:pic>
    <xdr:clientData/>
  </xdr:twoCellAnchor>
  <xdr:twoCellAnchor editAs="oneCell">
    <xdr:from>
      <xdr:col>8</xdr:col>
      <xdr:colOff>691660</xdr:colOff>
      <xdr:row>36</xdr:row>
      <xdr:rowOff>255431</xdr:rowOff>
    </xdr:from>
    <xdr:to>
      <xdr:col>8</xdr:col>
      <xdr:colOff>2999885</xdr:colOff>
      <xdr:row>36</xdr:row>
      <xdr:rowOff>3574407</xdr:rowOff>
    </xdr:to>
    <xdr:pic>
      <xdr:nvPicPr>
        <xdr:cNvPr id="34" name="Picture 33">
          <a:extLst>
            <a:ext uri="{FF2B5EF4-FFF2-40B4-BE49-F238E27FC236}">
              <a16:creationId xmlns:a16="http://schemas.microsoft.com/office/drawing/2014/main" id="{3DA685B7-C087-4B2F-A817-590F092EE4BB}"/>
            </a:ext>
            <a:ext uri="{147F2762-F138-4A5C-976F-8EAC2B608ADB}">
              <a16:predDERef xmlns:a16="http://schemas.microsoft.com/office/drawing/2014/main" pred="{F670B0EE-CB45-FE14-EEF6-74BEDA15FCA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29575579" y="19537120"/>
          <a:ext cx="2305050" cy="3315801"/>
        </a:xfrm>
        <a:prstGeom prst="rect">
          <a:avLst/>
        </a:prstGeom>
      </xdr:spPr>
    </xdr:pic>
    <xdr:clientData/>
  </xdr:twoCellAnchor>
  <xdr:twoCellAnchor editAs="oneCell">
    <xdr:from>
      <xdr:col>9</xdr:col>
      <xdr:colOff>494695</xdr:colOff>
      <xdr:row>36</xdr:row>
      <xdr:rowOff>178202</xdr:rowOff>
    </xdr:from>
    <xdr:to>
      <xdr:col>9</xdr:col>
      <xdr:colOff>2811940</xdr:colOff>
      <xdr:row>36</xdr:row>
      <xdr:rowOff>3497178</xdr:rowOff>
    </xdr:to>
    <xdr:pic>
      <xdr:nvPicPr>
        <xdr:cNvPr id="35" name="Picture 34">
          <a:extLst>
            <a:ext uri="{FF2B5EF4-FFF2-40B4-BE49-F238E27FC236}">
              <a16:creationId xmlns:a16="http://schemas.microsoft.com/office/drawing/2014/main" id="{5F6E2EA4-5B19-44F1-9E91-8ED8213DFC26}"/>
            </a:ext>
            <a:ext uri="{147F2762-F138-4A5C-976F-8EAC2B608ADB}">
              <a16:predDERef xmlns:a16="http://schemas.microsoft.com/office/drawing/2014/main" pred="{F670B0EE-CB45-FE14-EEF6-74BEDA15FCA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2956925" y="19459891"/>
          <a:ext cx="2320420" cy="3315801"/>
        </a:xfrm>
        <a:prstGeom prst="rect">
          <a:avLst/>
        </a:prstGeom>
      </xdr:spPr>
    </xdr:pic>
    <xdr:clientData/>
  </xdr:twoCellAnchor>
  <xdr:twoCellAnchor editAs="oneCell">
    <xdr:from>
      <xdr:col>10</xdr:col>
      <xdr:colOff>544105</xdr:colOff>
      <xdr:row>36</xdr:row>
      <xdr:rowOff>189053</xdr:rowOff>
    </xdr:from>
    <xdr:to>
      <xdr:col>10</xdr:col>
      <xdr:colOff>2845475</xdr:colOff>
      <xdr:row>36</xdr:row>
      <xdr:rowOff>3476801</xdr:rowOff>
    </xdr:to>
    <xdr:pic>
      <xdr:nvPicPr>
        <xdr:cNvPr id="36" name="Picture 35">
          <a:extLst>
            <a:ext uri="{FF2B5EF4-FFF2-40B4-BE49-F238E27FC236}">
              <a16:creationId xmlns:a16="http://schemas.microsoft.com/office/drawing/2014/main" id="{3706647B-F818-48B3-94C0-0785D8EED831}"/>
            </a:ext>
            <a:ext uri="{147F2762-F138-4A5C-976F-8EAC2B608ADB}">
              <a16:predDERef xmlns:a16="http://schemas.microsoft.com/office/drawing/2014/main" pred="{F670B0EE-CB45-FE14-EEF6-74BEDA15FCA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6584646" y="19470742"/>
          <a:ext cx="2304545" cy="3284573"/>
        </a:xfrm>
        <a:prstGeom prst="rect">
          <a:avLst/>
        </a:prstGeom>
      </xdr:spPr>
    </xdr:pic>
    <xdr:clientData/>
  </xdr:twoCellAnchor>
  <xdr:twoCellAnchor editAs="oneCell">
    <xdr:from>
      <xdr:col>11</xdr:col>
      <xdr:colOff>601610</xdr:colOff>
      <xdr:row>36</xdr:row>
      <xdr:rowOff>173482</xdr:rowOff>
    </xdr:from>
    <xdr:to>
      <xdr:col>11</xdr:col>
      <xdr:colOff>2925205</xdr:colOff>
      <xdr:row>36</xdr:row>
      <xdr:rowOff>3450410</xdr:rowOff>
    </xdr:to>
    <xdr:pic>
      <xdr:nvPicPr>
        <xdr:cNvPr id="37" name="Picture 36">
          <a:extLst>
            <a:ext uri="{FF2B5EF4-FFF2-40B4-BE49-F238E27FC236}">
              <a16:creationId xmlns:a16="http://schemas.microsoft.com/office/drawing/2014/main" id="{BBC29D96-1898-432B-912A-58634354E349}"/>
            </a:ext>
            <a:ext uri="{147F2762-F138-4A5C-976F-8EAC2B608ADB}">
              <a16:predDERef xmlns:a16="http://schemas.microsoft.com/office/drawing/2014/main" pred="{F670B0EE-CB45-FE14-EEF6-74BEDA15FCA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40220461" y="19455171"/>
          <a:ext cx="2320420" cy="3276928"/>
        </a:xfrm>
        <a:prstGeom prst="rect">
          <a:avLst/>
        </a:prstGeom>
      </xdr:spPr>
    </xdr:pic>
    <xdr:clientData/>
  </xdr:twoCellAnchor>
  <xdr:twoCellAnchor editAs="oneCell">
    <xdr:from>
      <xdr:col>12</xdr:col>
      <xdr:colOff>593655</xdr:colOff>
      <xdr:row>36</xdr:row>
      <xdr:rowOff>174148</xdr:rowOff>
    </xdr:from>
    <xdr:to>
      <xdr:col>12</xdr:col>
      <xdr:colOff>2914075</xdr:colOff>
      <xdr:row>36</xdr:row>
      <xdr:rowOff>3449743</xdr:rowOff>
    </xdr:to>
    <xdr:pic>
      <xdr:nvPicPr>
        <xdr:cNvPr id="38" name="Picture 37">
          <a:extLst>
            <a:ext uri="{FF2B5EF4-FFF2-40B4-BE49-F238E27FC236}">
              <a16:creationId xmlns:a16="http://schemas.microsoft.com/office/drawing/2014/main" id="{A865ACAE-6FF4-498D-9029-67E22368FE39}"/>
            </a:ext>
            <a:ext uri="{147F2762-F138-4A5C-976F-8EAC2B608ADB}">
              <a16:predDERef xmlns:a16="http://schemas.microsoft.com/office/drawing/2014/main" pred="{F670B0EE-CB45-FE14-EEF6-74BEDA15FCA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43790817" y="19455837"/>
          <a:ext cx="2320420" cy="32755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362432</xdr:colOff>
      <xdr:row>37</xdr:row>
      <xdr:rowOff>78422</xdr:rowOff>
    </xdr:from>
    <xdr:to>
      <xdr:col>5</xdr:col>
      <xdr:colOff>2706714</xdr:colOff>
      <xdr:row>37</xdr:row>
      <xdr:rowOff>3512184</xdr:rowOff>
    </xdr:to>
    <xdr:pic>
      <xdr:nvPicPr>
        <xdr:cNvPr id="9" name="Picture 8">
          <a:extLst>
            <a:ext uri="{FF2B5EF4-FFF2-40B4-BE49-F238E27FC236}">
              <a16:creationId xmlns:a16="http://schemas.microsoft.com/office/drawing/2014/main" id="{59699C38-AE25-4B1A-9DD1-6109E7EC3AC0}"/>
            </a:ext>
          </a:extLst>
        </xdr:cNvPr>
        <xdr:cNvPicPr>
          <a:picLocks noChangeAspect="1"/>
        </xdr:cNvPicPr>
      </xdr:nvPicPr>
      <xdr:blipFill>
        <a:blip xmlns:r="http://schemas.openxmlformats.org/officeDocument/2006/relationships" r:embed="rId1"/>
        <a:stretch>
          <a:fillRect/>
        </a:stretch>
      </xdr:blipFill>
      <xdr:spPr>
        <a:xfrm>
          <a:off x="17393132" y="16404272"/>
          <a:ext cx="2344282" cy="3433762"/>
        </a:xfrm>
        <a:prstGeom prst="rect">
          <a:avLst/>
        </a:prstGeom>
      </xdr:spPr>
    </xdr:pic>
    <xdr:clientData/>
  </xdr:twoCellAnchor>
  <xdr:twoCellAnchor editAs="oneCell">
    <xdr:from>
      <xdr:col>2</xdr:col>
      <xdr:colOff>267654</xdr:colOff>
      <xdr:row>37</xdr:row>
      <xdr:rowOff>123507</xdr:rowOff>
    </xdr:from>
    <xdr:to>
      <xdr:col>2</xdr:col>
      <xdr:colOff>2626965</xdr:colOff>
      <xdr:row>37</xdr:row>
      <xdr:rowOff>3535204</xdr:rowOff>
    </xdr:to>
    <xdr:pic>
      <xdr:nvPicPr>
        <xdr:cNvPr id="10" name="Picture 9">
          <a:extLst>
            <a:ext uri="{FF2B5EF4-FFF2-40B4-BE49-F238E27FC236}">
              <a16:creationId xmlns:a16="http://schemas.microsoft.com/office/drawing/2014/main" id="{6608DFBA-2BA5-462E-B5D5-38DFCC44F56A}"/>
            </a:ext>
          </a:extLst>
        </xdr:cNvPr>
        <xdr:cNvPicPr>
          <a:picLocks noChangeAspect="1"/>
        </xdr:cNvPicPr>
      </xdr:nvPicPr>
      <xdr:blipFill>
        <a:blip xmlns:r="http://schemas.openxmlformats.org/officeDocument/2006/relationships" r:embed="rId2"/>
        <a:stretch>
          <a:fillRect/>
        </a:stretch>
      </xdr:blipFill>
      <xdr:spPr>
        <a:xfrm>
          <a:off x="4115754" y="16449357"/>
          <a:ext cx="2359311" cy="3411697"/>
        </a:xfrm>
        <a:prstGeom prst="rect">
          <a:avLst/>
        </a:prstGeom>
      </xdr:spPr>
    </xdr:pic>
    <xdr:clientData/>
  </xdr:twoCellAnchor>
  <xdr:twoCellAnchor editAs="oneCell">
    <xdr:from>
      <xdr:col>4</xdr:col>
      <xdr:colOff>352107</xdr:colOff>
      <xdr:row>37</xdr:row>
      <xdr:rowOff>102076</xdr:rowOff>
    </xdr:from>
    <xdr:to>
      <xdr:col>4</xdr:col>
      <xdr:colOff>2744201</xdr:colOff>
      <xdr:row>37</xdr:row>
      <xdr:rowOff>3536203</xdr:rowOff>
    </xdr:to>
    <xdr:pic>
      <xdr:nvPicPr>
        <xdr:cNvPr id="11" name="Picture 10">
          <a:extLst>
            <a:ext uri="{FF2B5EF4-FFF2-40B4-BE49-F238E27FC236}">
              <a16:creationId xmlns:a16="http://schemas.microsoft.com/office/drawing/2014/main" id="{94117A89-2D63-44C5-948E-4245ABCE9386}"/>
            </a:ext>
          </a:extLst>
        </xdr:cNvPr>
        <xdr:cNvPicPr>
          <a:picLocks noChangeAspect="1"/>
        </xdr:cNvPicPr>
      </xdr:nvPicPr>
      <xdr:blipFill>
        <a:blip xmlns:r="http://schemas.openxmlformats.org/officeDocument/2006/relationships" r:embed="rId3"/>
        <a:stretch>
          <a:fillRect/>
        </a:stretch>
      </xdr:blipFill>
      <xdr:spPr>
        <a:xfrm>
          <a:off x="10601007" y="16427926"/>
          <a:ext cx="2392094" cy="3434127"/>
        </a:xfrm>
        <a:prstGeom prst="rect">
          <a:avLst/>
        </a:prstGeom>
      </xdr:spPr>
    </xdr:pic>
    <xdr:clientData/>
  </xdr:twoCellAnchor>
  <xdr:twoCellAnchor editAs="oneCell">
    <xdr:from>
      <xdr:col>3</xdr:col>
      <xdr:colOff>332583</xdr:colOff>
      <xdr:row>37</xdr:row>
      <xdr:rowOff>117442</xdr:rowOff>
    </xdr:from>
    <xdr:to>
      <xdr:col>3</xdr:col>
      <xdr:colOff>2726372</xdr:colOff>
      <xdr:row>37</xdr:row>
      <xdr:rowOff>3582351</xdr:rowOff>
    </xdr:to>
    <xdr:pic>
      <xdr:nvPicPr>
        <xdr:cNvPr id="16" name="Picture 13">
          <a:extLst>
            <a:ext uri="{FF2B5EF4-FFF2-40B4-BE49-F238E27FC236}">
              <a16:creationId xmlns:a16="http://schemas.microsoft.com/office/drawing/2014/main" id="{45B55A4E-99A5-451B-BC4D-BAB2BEE2E8CF}"/>
            </a:ext>
          </a:extLst>
        </xdr:cNvPr>
        <xdr:cNvPicPr>
          <a:picLocks noChangeAspect="1"/>
        </xdr:cNvPicPr>
      </xdr:nvPicPr>
      <xdr:blipFill>
        <a:blip xmlns:r="http://schemas.openxmlformats.org/officeDocument/2006/relationships" r:embed="rId4"/>
        <a:stretch>
          <a:fillRect/>
        </a:stretch>
      </xdr:blipFill>
      <xdr:spPr>
        <a:xfrm>
          <a:off x="7381083" y="16443292"/>
          <a:ext cx="2393789" cy="3464909"/>
        </a:xfrm>
        <a:prstGeom prst="rect">
          <a:avLst/>
        </a:prstGeom>
      </xdr:spPr>
    </xdr:pic>
    <xdr:clientData/>
  </xdr:twoCellAnchor>
  <xdr:twoCellAnchor editAs="oneCell">
    <xdr:from>
      <xdr:col>7</xdr:col>
      <xdr:colOff>359570</xdr:colOff>
      <xdr:row>37</xdr:row>
      <xdr:rowOff>105081</xdr:rowOff>
    </xdr:from>
    <xdr:to>
      <xdr:col>7</xdr:col>
      <xdr:colOff>2749551</xdr:colOff>
      <xdr:row>37</xdr:row>
      <xdr:rowOff>3495488</xdr:rowOff>
    </xdr:to>
    <xdr:pic>
      <xdr:nvPicPr>
        <xdr:cNvPr id="17" name="Picture 2">
          <a:extLst>
            <a:ext uri="{FF2B5EF4-FFF2-40B4-BE49-F238E27FC236}">
              <a16:creationId xmlns:a16="http://schemas.microsoft.com/office/drawing/2014/main" id="{9168C8E2-790A-40DB-B675-D9ADCC03AACD}"/>
            </a:ext>
          </a:extLst>
        </xdr:cNvPr>
        <xdr:cNvPicPr>
          <a:picLocks noChangeAspect="1"/>
        </xdr:cNvPicPr>
      </xdr:nvPicPr>
      <xdr:blipFill>
        <a:blip xmlns:r="http://schemas.openxmlformats.org/officeDocument/2006/relationships" r:embed="rId5"/>
        <a:stretch>
          <a:fillRect/>
        </a:stretch>
      </xdr:blipFill>
      <xdr:spPr>
        <a:xfrm>
          <a:off x="23829170" y="16430931"/>
          <a:ext cx="2389981" cy="3390407"/>
        </a:xfrm>
        <a:prstGeom prst="rect">
          <a:avLst/>
        </a:prstGeom>
      </xdr:spPr>
    </xdr:pic>
    <xdr:clientData/>
  </xdr:twoCellAnchor>
  <xdr:twoCellAnchor editAs="oneCell">
    <xdr:from>
      <xdr:col>8</xdr:col>
      <xdr:colOff>435770</xdr:colOff>
      <xdr:row>37</xdr:row>
      <xdr:rowOff>143669</xdr:rowOff>
    </xdr:from>
    <xdr:to>
      <xdr:col>8</xdr:col>
      <xdr:colOff>2820777</xdr:colOff>
      <xdr:row>37</xdr:row>
      <xdr:rowOff>3541525</xdr:rowOff>
    </xdr:to>
    <xdr:pic>
      <xdr:nvPicPr>
        <xdr:cNvPr id="18" name="Picture 3">
          <a:extLst>
            <a:ext uri="{FF2B5EF4-FFF2-40B4-BE49-F238E27FC236}">
              <a16:creationId xmlns:a16="http://schemas.microsoft.com/office/drawing/2014/main" id="{E88CF217-B904-43B5-92B1-9672076B5338}"/>
            </a:ext>
          </a:extLst>
        </xdr:cNvPr>
        <xdr:cNvPicPr>
          <a:picLocks noChangeAspect="1"/>
        </xdr:cNvPicPr>
      </xdr:nvPicPr>
      <xdr:blipFill>
        <a:blip xmlns:r="http://schemas.openxmlformats.org/officeDocument/2006/relationships" r:embed="rId6"/>
        <a:stretch>
          <a:fillRect/>
        </a:stretch>
      </xdr:blipFill>
      <xdr:spPr>
        <a:xfrm>
          <a:off x="30706220" y="16469519"/>
          <a:ext cx="2385007" cy="3397856"/>
        </a:xfrm>
        <a:prstGeom prst="rect">
          <a:avLst/>
        </a:prstGeom>
      </xdr:spPr>
    </xdr:pic>
    <xdr:clientData/>
  </xdr:twoCellAnchor>
  <xdr:twoCellAnchor editAs="oneCell">
    <xdr:from>
      <xdr:col>9</xdr:col>
      <xdr:colOff>438150</xdr:colOff>
      <xdr:row>37</xdr:row>
      <xdr:rowOff>65881</xdr:rowOff>
    </xdr:from>
    <xdr:to>
      <xdr:col>9</xdr:col>
      <xdr:colOff>2772759</xdr:colOff>
      <xdr:row>37</xdr:row>
      <xdr:rowOff>3455005</xdr:rowOff>
    </xdr:to>
    <xdr:pic>
      <xdr:nvPicPr>
        <xdr:cNvPr id="19" name="Picture 5">
          <a:extLst>
            <a:ext uri="{FF2B5EF4-FFF2-40B4-BE49-F238E27FC236}">
              <a16:creationId xmlns:a16="http://schemas.microsoft.com/office/drawing/2014/main" id="{CD0A349B-368E-4144-A5D0-317E59130AC7}"/>
            </a:ext>
          </a:extLst>
        </xdr:cNvPr>
        <xdr:cNvPicPr>
          <a:picLocks noChangeAspect="1"/>
        </xdr:cNvPicPr>
      </xdr:nvPicPr>
      <xdr:blipFill>
        <a:blip xmlns:r="http://schemas.openxmlformats.org/officeDocument/2006/relationships" r:embed="rId7"/>
        <a:stretch>
          <a:fillRect/>
        </a:stretch>
      </xdr:blipFill>
      <xdr:spPr>
        <a:xfrm>
          <a:off x="33947100" y="16391731"/>
          <a:ext cx="2334609" cy="3389124"/>
        </a:xfrm>
        <a:prstGeom prst="rect">
          <a:avLst/>
        </a:prstGeom>
      </xdr:spPr>
    </xdr:pic>
    <xdr:clientData/>
  </xdr:twoCellAnchor>
  <xdr:twoCellAnchor editAs="oneCell">
    <xdr:from>
      <xdr:col>6</xdr:col>
      <xdr:colOff>326231</xdr:colOff>
      <xdr:row>37</xdr:row>
      <xdr:rowOff>85609</xdr:rowOff>
    </xdr:from>
    <xdr:to>
      <xdr:col>6</xdr:col>
      <xdr:colOff>2683668</xdr:colOff>
      <xdr:row>37</xdr:row>
      <xdr:rowOff>3533583</xdr:rowOff>
    </xdr:to>
    <xdr:pic>
      <xdr:nvPicPr>
        <xdr:cNvPr id="20" name="Picture 6">
          <a:extLst>
            <a:ext uri="{FF2B5EF4-FFF2-40B4-BE49-F238E27FC236}">
              <a16:creationId xmlns:a16="http://schemas.microsoft.com/office/drawing/2014/main" id="{C87B7226-0C43-44AE-A752-F757B9137563}"/>
            </a:ext>
          </a:extLst>
        </xdr:cNvPr>
        <xdr:cNvPicPr>
          <a:picLocks noChangeAspect="1"/>
        </xdr:cNvPicPr>
      </xdr:nvPicPr>
      <xdr:blipFill>
        <a:blip xmlns:r="http://schemas.openxmlformats.org/officeDocument/2006/relationships" r:embed="rId8"/>
        <a:stretch>
          <a:fillRect/>
        </a:stretch>
      </xdr:blipFill>
      <xdr:spPr>
        <a:xfrm>
          <a:off x="20576381" y="16411459"/>
          <a:ext cx="2357437" cy="3447974"/>
        </a:xfrm>
        <a:prstGeom prst="rect">
          <a:avLst/>
        </a:prstGeom>
      </xdr:spPr>
    </xdr:pic>
    <xdr:clientData/>
  </xdr:twoCellAnchor>
  <xdr:twoCellAnchor editAs="oneCell">
    <xdr:from>
      <xdr:col>10</xdr:col>
      <xdr:colOff>408780</xdr:colOff>
      <xdr:row>37</xdr:row>
      <xdr:rowOff>106363</xdr:rowOff>
    </xdr:from>
    <xdr:to>
      <xdr:col>10</xdr:col>
      <xdr:colOff>2772436</xdr:colOff>
      <xdr:row>37</xdr:row>
      <xdr:rowOff>3533587</xdr:rowOff>
    </xdr:to>
    <xdr:pic>
      <xdr:nvPicPr>
        <xdr:cNvPr id="21" name="Picture 10">
          <a:extLst>
            <a:ext uri="{FF2B5EF4-FFF2-40B4-BE49-F238E27FC236}">
              <a16:creationId xmlns:a16="http://schemas.microsoft.com/office/drawing/2014/main" id="{372C7C0E-AF3D-4583-ADAB-EE5BC882CCA9}"/>
            </a:ext>
          </a:extLst>
        </xdr:cNvPr>
        <xdr:cNvPicPr>
          <a:picLocks noChangeAspect="1"/>
        </xdr:cNvPicPr>
      </xdr:nvPicPr>
      <xdr:blipFill>
        <a:blip xmlns:r="http://schemas.openxmlformats.org/officeDocument/2006/relationships" r:embed="rId9"/>
        <a:stretch>
          <a:fillRect/>
        </a:stretch>
      </xdr:blipFill>
      <xdr:spPr>
        <a:xfrm>
          <a:off x="37156230" y="16432213"/>
          <a:ext cx="2363656" cy="342722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291163</xdr:colOff>
      <xdr:row>36</xdr:row>
      <xdr:rowOff>66302</xdr:rowOff>
    </xdr:from>
    <xdr:to>
      <xdr:col>2</xdr:col>
      <xdr:colOff>2650751</xdr:colOff>
      <xdr:row>36</xdr:row>
      <xdr:rowOff>3523915</xdr:rowOff>
    </xdr:to>
    <xdr:pic>
      <xdr:nvPicPr>
        <xdr:cNvPr id="2" name="Picture 95">
          <a:extLst>
            <a:ext uri="{FF2B5EF4-FFF2-40B4-BE49-F238E27FC236}">
              <a16:creationId xmlns:a16="http://schemas.microsoft.com/office/drawing/2014/main" id="{2CE74AE9-7841-4518-9C08-F030463D1F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529663" y="9321427"/>
          <a:ext cx="2359588" cy="3457613"/>
        </a:xfrm>
        <a:prstGeom prst="rect">
          <a:avLst/>
        </a:prstGeom>
      </xdr:spPr>
    </xdr:pic>
    <xdr:clientData/>
  </xdr:twoCellAnchor>
  <xdr:twoCellAnchor editAs="oneCell">
    <xdr:from>
      <xdr:col>4</xdr:col>
      <xdr:colOff>212725</xdr:colOff>
      <xdr:row>36</xdr:row>
      <xdr:rowOff>44450</xdr:rowOff>
    </xdr:from>
    <xdr:to>
      <xdr:col>4</xdr:col>
      <xdr:colOff>2759075</xdr:colOff>
      <xdr:row>36</xdr:row>
      <xdr:rowOff>3571875</xdr:rowOff>
    </xdr:to>
    <xdr:pic>
      <xdr:nvPicPr>
        <xdr:cNvPr id="29" name="Picture 28">
          <a:extLst>
            <a:ext uri="{FF2B5EF4-FFF2-40B4-BE49-F238E27FC236}">
              <a16:creationId xmlns:a16="http://schemas.microsoft.com/office/drawing/2014/main" id="{6919F62C-81EE-471E-8CEA-2787A1E03B2B}"/>
            </a:ext>
            <a:ext uri="{147F2762-F138-4A5C-976F-8EAC2B608ADB}">
              <a16:predDERef xmlns:a16="http://schemas.microsoft.com/office/drawing/2014/main" pred="{AE8E911A-B5F3-ED24-17D4-E4DFF2F206AE}"/>
            </a:ext>
          </a:extLst>
        </xdr:cNvPr>
        <xdr:cNvPicPr>
          <a:picLocks noChangeAspect="1"/>
        </xdr:cNvPicPr>
      </xdr:nvPicPr>
      <xdr:blipFill>
        <a:blip xmlns:r="http://schemas.openxmlformats.org/officeDocument/2006/relationships" r:embed="rId2"/>
        <a:stretch>
          <a:fillRect/>
        </a:stretch>
      </xdr:blipFill>
      <xdr:spPr>
        <a:xfrm>
          <a:off x="9420225" y="9299575"/>
          <a:ext cx="2546350" cy="3524250"/>
        </a:xfrm>
        <a:prstGeom prst="rect">
          <a:avLst/>
        </a:prstGeom>
      </xdr:spPr>
    </xdr:pic>
    <xdr:clientData/>
  </xdr:twoCellAnchor>
  <xdr:twoCellAnchor editAs="oneCell">
    <xdr:from>
      <xdr:col>6</xdr:col>
      <xdr:colOff>244662</xdr:colOff>
      <xdr:row>36</xdr:row>
      <xdr:rowOff>45570</xdr:rowOff>
    </xdr:from>
    <xdr:to>
      <xdr:col>6</xdr:col>
      <xdr:colOff>2674807</xdr:colOff>
      <xdr:row>36</xdr:row>
      <xdr:rowOff>3627530</xdr:rowOff>
    </xdr:to>
    <xdr:pic>
      <xdr:nvPicPr>
        <xdr:cNvPr id="30" name="Picture 20">
          <a:extLst>
            <a:ext uri="{FF2B5EF4-FFF2-40B4-BE49-F238E27FC236}">
              <a16:creationId xmlns:a16="http://schemas.microsoft.com/office/drawing/2014/main" id="{5832388F-6EE3-437C-BC8A-93B2D60361FE}"/>
            </a:ext>
            <a:ext uri="{147F2762-F138-4A5C-976F-8EAC2B608ADB}">
              <a16:predDERef xmlns:a16="http://schemas.microsoft.com/office/drawing/2014/main" pred="{D92DE866-06B4-8D30-19CF-0393696185D8}"/>
            </a:ext>
          </a:extLst>
        </xdr:cNvPr>
        <xdr:cNvPicPr>
          <a:picLocks noChangeAspect="1"/>
        </xdr:cNvPicPr>
      </xdr:nvPicPr>
      <xdr:blipFill>
        <a:blip xmlns:r="http://schemas.openxmlformats.org/officeDocument/2006/relationships" r:embed="rId3"/>
        <a:stretch>
          <a:fillRect/>
        </a:stretch>
      </xdr:blipFill>
      <xdr:spPr>
        <a:xfrm>
          <a:off x="18405662" y="9300695"/>
          <a:ext cx="2433320" cy="3585135"/>
        </a:xfrm>
        <a:prstGeom prst="rect">
          <a:avLst/>
        </a:prstGeom>
      </xdr:spPr>
    </xdr:pic>
    <xdr:clientData/>
  </xdr:twoCellAnchor>
  <xdr:twoCellAnchor editAs="oneCell">
    <xdr:from>
      <xdr:col>3</xdr:col>
      <xdr:colOff>392579</xdr:colOff>
      <xdr:row>36</xdr:row>
      <xdr:rowOff>86911</xdr:rowOff>
    </xdr:from>
    <xdr:to>
      <xdr:col>3</xdr:col>
      <xdr:colOff>2753845</xdr:colOff>
      <xdr:row>36</xdr:row>
      <xdr:rowOff>3579905</xdr:rowOff>
    </xdr:to>
    <xdr:pic>
      <xdr:nvPicPr>
        <xdr:cNvPr id="31" name="Picture 20">
          <a:extLst>
            <a:ext uri="{FF2B5EF4-FFF2-40B4-BE49-F238E27FC236}">
              <a16:creationId xmlns:a16="http://schemas.microsoft.com/office/drawing/2014/main" id="{E1D07A74-E959-4DF5-8296-D9B069C8867C}"/>
            </a:ext>
            <a:ext uri="{147F2762-F138-4A5C-976F-8EAC2B608ADB}">
              <a16:predDERef xmlns:a16="http://schemas.microsoft.com/office/drawing/2014/main" pred="{1B94C6F8-BDBB-E446-69E6-F243067AC3ED}"/>
            </a:ext>
          </a:extLst>
        </xdr:cNvPr>
        <xdr:cNvPicPr>
          <a:picLocks noChangeAspect="1"/>
        </xdr:cNvPicPr>
      </xdr:nvPicPr>
      <xdr:blipFill>
        <a:blip xmlns:r="http://schemas.openxmlformats.org/officeDocument/2006/relationships" r:embed="rId4"/>
        <a:stretch>
          <a:fillRect/>
        </a:stretch>
      </xdr:blipFill>
      <xdr:spPr>
        <a:xfrm>
          <a:off x="6615579" y="9342036"/>
          <a:ext cx="2358091" cy="3492994"/>
        </a:xfrm>
        <a:prstGeom prst="rect">
          <a:avLst/>
        </a:prstGeom>
      </xdr:spPr>
    </xdr:pic>
    <xdr:clientData/>
  </xdr:twoCellAnchor>
  <xdr:twoCellAnchor editAs="oneCell">
    <xdr:from>
      <xdr:col>7</xdr:col>
      <xdr:colOff>270435</xdr:colOff>
      <xdr:row>36</xdr:row>
      <xdr:rowOff>85497</xdr:rowOff>
    </xdr:from>
    <xdr:to>
      <xdr:col>7</xdr:col>
      <xdr:colOff>2695575</xdr:colOff>
      <xdr:row>36</xdr:row>
      <xdr:rowOff>3598769</xdr:rowOff>
    </xdr:to>
    <xdr:pic>
      <xdr:nvPicPr>
        <xdr:cNvPr id="32" name="Picture 2">
          <a:extLst>
            <a:ext uri="{FF2B5EF4-FFF2-40B4-BE49-F238E27FC236}">
              <a16:creationId xmlns:a16="http://schemas.microsoft.com/office/drawing/2014/main" id="{555D9396-0A2D-4F88-B1F5-0CD009F70162}"/>
            </a:ext>
            <a:ext uri="{147F2762-F138-4A5C-976F-8EAC2B608ADB}">
              <a16:predDERef xmlns:a16="http://schemas.microsoft.com/office/drawing/2014/main" pred="{F806578C-9F07-9D73-E4C0-07F32ED1E640}"/>
            </a:ext>
          </a:extLst>
        </xdr:cNvPr>
        <xdr:cNvPicPr>
          <a:picLocks noChangeAspect="1"/>
        </xdr:cNvPicPr>
      </xdr:nvPicPr>
      <xdr:blipFill>
        <a:blip xmlns:r="http://schemas.openxmlformats.org/officeDocument/2006/relationships" r:embed="rId5"/>
        <a:stretch>
          <a:fillRect/>
        </a:stretch>
      </xdr:blipFill>
      <xdr:spPr>
        <a:xfrm>
          <a:off x="21415935" y="9340622"/>
          <a:ext cx="2421965" cy="3513272"/>
        </a:xfrm>
        <a:prstGeom prst="rect">
          <a:avLst/>
        </a:prstGeom>
      </xdr:spPr>
    </xdr:pic>
    <xdr:clientData/>
  </xdr:twoCellAnchor>
  <xdr:twoCellAnchor editAs="oneCell">
    <xdr:from>
      <xdr:col>5</xdr:col>
      <xdr:colOff>317873</xdr:colOff>
      <xdr:row>36</xdr:row>
      <xdr:rowOff>86473</xdr:rowOff>
    </xdr:from>
    <xdr:to>
      <xdr:col>5</xdr:col>
      <xdr:colOff>2733428</xdr:colOff>
      <xdr:row>36</xdr:row>
      <xdr:rowOff>3589432</xdr:rowOff>
    </xdr:to>
    <xdr:pic>
      <xdr:nvPicPr>
        <xdr:cNvPr id="33" name="Picture 23">
          <a:extLst>
            <a:ext uri="{FF2B5EF4-FFF2-40B4-BE49-F238E27FC236}">
              <a16:creationId xmlns:a16="http://schemas.microsoft.com/office/drawing/2014/main" id="{65F7778F-410B-4691-9B3F-E49EB5138B5C}"/>
            </a:ext>
            <a:ext uri="{147F2762-F138-4A5C-976F-8EAC2B608ADB}">
              <a16:predDERef xmlns:a16="http://schemas.microsoft.com/office/drawing/2014/main" pred="{90F22853-E387-20B0-F880-3B0505C61783}"/>
            </a:ext>
          </a:extLst>
        </xdr:cNvPr>
        <xdr:cNvPicPr>
          <a:picLocks noChangeAspect="1"/>
        </xdr:cNvPicPr>
      </xdr:nvPicPr>
      <xdr:blipFill>
        <a:blip xmlns:r="http://schemas.openxmlformats.org/officeDocument/2006/relationships" r:embed="rId6"/>
        <a:stretch>
          <a:fillRect/>
        </a:stretch>
      </xdr:blipFill>
      <xdr:spPr>
        <a:xfrm>
          <a:off x="15494373" y="9341598"/>
          <a:ext cx="2418730" cy="35061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206559</xdr:colOff>
      <xdr:row>36</xdr:row>
      <xdr:rowOff>43415</xdr:rowOff>
    </xdr:from>
    <xdr:to>
      <xdr:col>2</xdr:col>
      <xdr:colOff>2562972</xdr:colOff>
      <xdr:row>36</xdr:row>
      <xdr:rowOff>3500111</xdr:rowOff>
    </xdr:to>
    <xdr:pic>
      <xdr:nvPicPr>
        <xdr:cNvPr id="2" name="Picture 95">
          <a:extLst>
            <a:ext uri="{FF2B5EF4-FFF2-40B4-BE49-F238E27FC236}">
              <a16:creationId xmlns:a16="http://schemas.microsoft.com/office/drawing/2014/main" id="{76A62982-8C7D-4C7B-BCB3-BE6274C2C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21184" y="8584165"/>
          <a:ext cx="2356413" cy="3456696"/>
        </a:xfrm>
        <a:prstGeom prst="rect">
          <a:avLst/>
        </a:prstGeom>
      </xdr:spPr>
    </xdr:pic>
    <xdr:clientData/>
  </xdr:twoCellAnchor>
  <xdr:twoCellAnchor>
    <xdr:from>
      <xdr:col>4</xdr:col>
      <xdr:colOff>220939</xdr:colOff>
      <xdr:row>36</xdr:row>
      <xdr:rowOff>102352</xdr:rowOff>
    </xdr:from>
    <xdr:to>
      <xdr:col>4</xdr:col>
      <xdr:colOff>2666999</xdr:colOff>
      <xdr:row>36</xdr:row>
      <xdr:rowOff>3551178</xdr:rowOff>
    </xdr:to>
    <xdr:pic>
      <xdr:nvPicPr>
        <xdr:cNvPr id="19" name="Picture 95">
          <a:extLst>
            <a:ext uri="{FF2B5EF4-FFF2-40B4-BE49-F238E27FC236}">
              <a16:creationId xmlns:a16="http://schemas.microsoft.com/office/drawing/2014/main" id="{2DB18EAE-84BA-4ACD-B377-81C14205C2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618814" y="8643102"/>
          <a:ext cx="2446060" cy="3448826"/>
        </a:xfrm>
        <a:prstGeom prst="rect">
          <a:avLst/>
        </a:prstGeom>
      </xdr:spPr>
    </xdr:pic>
    <xdr:clientData/>
  </xdr:twoCellAnchor>
  <xdr:twoCellAnchor>
    <xdr:from>
      <xdr:col>6</xdr:col>
      <xdr:colOff>161379</xdr:colOff>
      <xdr:row>36</xdr:row>
      <xdr:rowOff>67967</xdr:rowOff>
    </xdr:from>
    <xdr:to>
      <xdr:col>6</xdr:col>
      <xdr:colOff>2717220</xdr:colOff>
      <xdr:row>36</xdr:row>
      <xdr:rowOff>3496662</xdr:rowOff>
    </xdr:to>
    <xdr:pic>
      <xdr:nvPicPr>
        <xdr:cNvPr id="20" name="Picture 95">
          <a:extLst>
            <a:ext uri="{FF2B5EF4-FFF2-40B4-BE49-F238E27FC236}">
              <a16:creationId xmlns:a16="http://schemas.microsoft.com/office/drawing/2014/main" id="{3E93A022-0DB8-42CB-8BAD-E345F683C4A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6846004" y="8608717"/>
          <a:ext cx="2555841" cy="3428695"/>
        </a:xfrm>
        <a:prstGeom prst="rect">
          <a:avLst/>
        </a:prstGeom>
      </xdr:spPr>
    </xdr:pic>
    <xdr:clientData/>
  </xdr:twoCellAnchor>
  <xdr:twoCellAnchor editAs="oneCell">
    <xdr:from>
      <xdr:col>3</xdr:col>
      <xdr:colOff>142875</xdr:colOff>
      <xdr:row>36</xdr:row>
      <xdr:rowOff>38100</xdr:rowOff>
    </xdr:from>
    <xdr:to>
      <xdr:col>3</xdr:col>
      <xdr:colOff>2625725</xdr:colOff>
      <xdr:row>36</xdr:row>
      <xdr:rowOff>3648075</xdr:rowOff>
    </xdr:to>
    <xdr:pic>
      <xdr:nvPicPr>
        <xdr:cNvPr id="21" name="Picture 20">
          <a:extLst>
            <a:ext uri="{FF2B5EF4-FFF2-40B4-BE49-F238E27FC236}">
              <a16:creationId xmlns:a16="http://schemas.microsoft.com/office/drawing/2014/main" id="{B41CABD4-0ECD-47AE-9BC6-DBDDC40591E3}"/>
            </a:ext>
            <a:ext uri="{147F2762-F138-4A5C-976F-8EAC2B608ADB}">
              <a16:predDERef xmlns:a16="http://schemas.microsoft.com/office/drawing/2014/main" pred="{DB3A6D88-9C10-1D5E-226E-FB9AFF36C8F5}"/>
            </a:ext>
          </a:extLst>
        </xdr:cNvPr>
        <xdr:cNvPicPr>
          <a:picLocks noChangeAspect="1"/>
        </xdr:cNvPicPr>
      </xdr:nvPicPr>
      <xdr:blipFill>
        <a:blip xmlns:r="http://schemas.openxmlformats.org/officeDocument/2006/relationships" r:embed="rId4"/>
        <a:stretch>
          <a:fillRect/>
        </a:stretch>
      </xdr:blipFill>
      <xdr:spPr>
        <a:xfrm>
          <a:off x="5699125" y="8578850"/>
          <a:ext cx="2482850" cy="3603625"/>
        </a:xfrm>
        <a:prstGeom prst="rect">
          <a:avLst/>
        </a:prstGeom>
      </xdr:spPr>
    </xdr:pic>
    <xdr:clientData/>
  </xdr:twoCellAnchor>
  <xdr:twoCellAnchor editAs="oneCell">
    <xdr:from>
      <xdr:col>5</xdr:col>
      <xdr:colOff>222250</xdr:colOff>
      <xdr:row>36</xdr:row>
      <xdr:rowOff>95250</xdr:rowOff>
    </xdr:from>
    <xdr:to>
      <xdr:col>5</xdr:col>
      <xdr:colOff>2654300</xdr:colOff>
      <xdr:row>36</xdr:row>
      <xdr:rowOff>3638550</xdr:rowOff>
    </xdr:to>
    <xdr:pic>
      <xdr:nvPicPr>
        <xdr:cNvPr id="22" name="Picture 21">
          <a:extLst>
            <a:ext uri="{FF2B5EF4-FFF2-40B4-BE49-F238E27FC236}">
              <a16:creationId xmlns:a16="http://schemas.microsoft.com/office/drawing/2014/main" id="{0663D1BF-A4D7-4CD3-8177-67BF3BC1E76B}"/>
            </a:ext>
            <a:ext uri="{147F2762-F138-4A5C-976F-8EAC2B608ADB}">
              <a16:predDERef xmlns:a16="http://schemas.microsoft.com/office/drawing/2014/main" pred="{01AB8680-2D5B-3473-8305-4E2A2C266AAC}"/>
            </a:ext>
          </a:extLst>
        </xdr:cNvPr>
        <xdr:cNvPicPr>
          <a:picLocks noChangeAspect="1"/>
        </xdr:cNvPicPr>
      </xdr:nvPicPr>
      <xdr:blipFill>
        <a:blip xmlns:r="http://schemas.openxmlformats.org/officeDocument/2006/relationships" r:embed="rId5"/>
        <a:stretch>
          <a:fillRect/>
        </a:stretch>
      </xdr:blipFill>
      <xdr:spPr>
        <a:xfrm>
          <a:off x="13922375" y="8636000"/>
          <a:ext cx="2438400" cy="3543300"/>
        </a:xfrm>
        <a:prstGeom prst="rect">
          <a:avLst/>
        </a:prstGeom>
      </xdr:spPr>
    </xdr:pic>
    <xdr:clientData/>
  </xdr:twoCellAnchor>
  <xdr:twoCellAnchor editAs="oneCell">
    <xdr:from>
      <xdr:col>7</xdr:col>
      <xdr:colOff>222250</xdr:colOff>
      <xdr:row>36</xdr:row>
      <xdr:rowOff>63500</xdr:rowOff>
    </xdr:from>
    <xdr:to>
      <xdr:col>7</xdr:col>
      <xdr:colOff>2628900</xdr:colOff>
      <xdr:row>36</xdr:row>
      <xdr:rowOff>3625850</xdr:rowOff>
    </xdr:to>
    <xdr:pic>
      <xdr:nvPicPr>
        <xdr:cNvPr id="23" name="Picture 22">
          <a:extLst>
            <a:ext uri="{FF2B5EF4-FFF2-40B4-BE49-F238E27FC236}">
              <a16:creationId xmlns:a16="http://schemas.microsoft.com/office/drawing/2014/main" id="{9C4DD7E8-702D-475A-97DE-AD3093150C6D}"/>
            </a:ext>
            <a:ext uri="{147F2762-F138-4A5C-976F-8EAC2B608ADB}">
              <a16:predDERef xmlns:a16="http://schemas.microsoft.com/office/drawing/2014/main" pred="{9F2FC8E0-D09E-9DD5-95DE-5BC48BD7C107}"/>
            </a:ext>
          </a:extLst>
        </xdr:cNvPr>
        <xdr:cNvPicPr>
          <a:picLocks noChangeAspect="1"/>
        </xdr:cNvPicPr>
      </xdr:nvPicPr>
      <xdr:blipFill>
        <a:blip xmlns:r="http://schemas.openxmlformats.org/officeDocument/2006/relationships" r:embed="rId6"/>
        <a:stretch>
          <a:fillRect/>
        </a:stretch>
      </xdr:blipFill>
      <xdr:spPr>
        <a:xfrm>
          <a:off x="19748500" y="8604250"/>
          <a:ext cx="2406650" cy="35623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94957</xdr:colOff>
      <xdr:row>38</xdr:row>
      <xdr:rowOff>107138</xdr:rowOff>
    </xdr:from>
    <xdr:to>
      <xdr:col>2</xdr:col>
      <xdr:colOff>2543735</xdr:colOff>
      <xdr:row>38</xdr:row>
      <xdr:rowOff>3576574</xdr:rowOff>
    </xdr:to>
    <xdr:pic>
      <xdr:nvPicPr>
        <xdr:cNvPr id="2" name="Picture 95">
          <a:extLst>
            <a:ext uri="{FF2B5EF4-FFF2-40B4-BE49-F238E27FC236}">
              <a16:creationId xmlns:a16="http://schemas.microsoft.com/office/drawing/2014/main" id="{4ABBF5D7-86D1-4377-8133-6236B29E04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19107" y="10705288"/>
          <a:ext cx="2445603" cy="3469436"/>
        </a:xfrm>
        <a:prstGeom prst="rect">
          <a:avLst/>
        </a:prstGeom>
      </xdr:spPr>
    </xdr:pic>
    <xdr:clientData/>
  </xdr:twoCellAnchor>
  <xdr:twoCellAnchor editAs="oneCell">
    <xdr:from>
      <xdr:col>5</xdr:col>
      <xdr:colOff>5715</xdr:colOff>
      <xdr:row>38</xdr:row>
      <xdr:rowOff>102757</xdr:rowOff>
    </xdr:from>
    <xdr:to>
      <xdr:col>5</xdr:col>
      <xdr:colOff>2391708</xdr:colOff>
      <xdr:row>38</xdr:row>
      <xdr:rowOff>3555504</xdr:rowOff>
    </xdr:to>
    <xdr:pic>
      <xdr:nvPicPr>
        <xdr:cNvPr id="22" name="Picture 21">
          <a:extLst>
            <a:ext uri="{FF2B5EF4-FFF2-40B4-BE49-F238E27FC236}">
              <a16:creationId xmlns:a16="http://schemas.microsoft.com/office/drawing/2014/main" id="{E1309EA0-9A19-4775-98E0-1FF860A4BF6C}"/>
            </a:ext>
          </a:extLst>
        </xdr:cNvPr>
        <xdr:cNvPicPr>
          <a:picLocks noChangeAspect="1"/>
        </xdr:cNvPicPr>
      </xdr:nvPicPr>
      <xdr:blipFill>
        <a:blip xmlns:r="http://schemas.openxmlformats.org/officeDocument/2006/relationships" r:embed="rId2"/>
        <a:stretch>
          <a:fillRect/>
        </a:stretch>
      </xdr:blipFill>
      <xdr:spPr>
        <a:xfrm>
          <a:off x="11276965" y="10707257"/>
          <a:ext cx="2389168" cy="3449572"/>
        </a:xfrm>
        <a:prstGeom prst="rect">
          <a:avLst/>
        </a:prstGeom>
      </xdr:spPr>
    </xdr:pic>
    <xdr:clientData/>
  </xdr:twoCellAnchor>
  <xdr:twoCellAnchor editAs="oneCell">
    <xdr:from>
      <xdr:col>6</xdr:col>
      <xdr:colOff>72727</xdr:colOff>
      <xdr:row>38</xdr:row>
      <xdr:rowOff>123263</xdr:rowOff>
    </xdr:from>
    <xdr:to>
      <xdr:col>6</xdr:col>
      <xdr:colOff>2450915</xdr:colOff>
      <xdr:row>38</xdr:row>
      <xdr:rowOff>3561092</xdr:rowOff>
    </xdr:to>
    <xdr:pic>
      <xdr:nvPicPr>
        <xdr:cNvPr id="23" name="Picture 22">
          <a:extLst>
            <a:ext uri="{FF2B5EF4-FFF2-40B4-BE49-F238E27FC236}">
              <a16:creationId xmlns:a16="http://schemas.microsoft.com/office/drawing/2014/main" id="{E7803CF0-035C-4204-9C21-22C6F91E364C}"/>
            </a:ext>
          </a:extLst>
        </xdr:cNvPr>
        <xdr:cNvPicPr>
          <a:picLocks noChangeAspect="1"/>
        </xdr:cNvPicPr>
      </xdr:nvPicPr>
      <xdr:blipFill>
        <a:blip xmlns:r="http://schemas.openxmlformats.org/officeDocument/2006/relationships" r:embed="rId3"/>
        <a:stretch>
          <a:fillRect/>
        </a:stretch>
      </xdr:blipFill>
      <xdr:spPr>
        <a:xfrm>
          <a:off x="14185602" y="10727763"/>
          <a:ext cx="2381363" cy="3437829"/>
        </a:xfrm>
        <a:prstGeom prst="rect">
          <a:avLst/>
        </a:prstGeom>
      </xdr:spPr>
    </xdr:pic>
    <xdr:clientData/>
  </xdr:twoCellAnchor>
  <xdr:twoCellAnchor editAs="oneCell">
    <xdr:from>
      <xdr:col>4</xdr:col>
      <xdr:colOff>106343</xdr:colOff>
      <xdr:row>38</xdr:row>
      <xdr:rowOff>93231</xdr:rowOff>
    </xdr:from>
    <xdr:to>
      <xdr:col>4</xdr:col>
      <xdr:colOff>2503357</xdr:colOff>
      <xdr:row>38</xdr:row>
      <xdr:rowOff>3564666</xdr:rowOff>
    </xdr:to>
    <xdr:pic>
      <xdr:nvPicPr>
        <xdr:cNvPr id="24" name="Picture 23">
          <a:extLst>
            <a:ext uri="{FF2B5EF4-FFF2-40B4-BE49-F238E27FC236}">
              <a16:creationId xmlns:a16="http://schemas.microsoft.com/office/drawing/2014/main" id="{420A8422-D234-4ADE-8F45-9510A2B64610}"/>
            </a:ext>
          </a:extLst>
        </xdr:cNvPr>
        <xdr:cNvPicPr>
          <a:picLocks noChangeAspect="1"/>
        </xdr:cNvPicPr>
      </xdr:nvPicPr>
      <xdr:blipFill>
        <a:blip xmlns:r="http://schemas.openxmlformats.org/officeDocument/2006/relationships" r:embed="rId4"/>
        <a:stretch>
          <a:fillRect/>
        </a:stretch>
      </xdr:blipFill>
      <xdr:spPr>
        <a:xfrm>
          <a:off x="8523268" y="10694556"/>
          <a:ext cx="2393839" cy="3471435"/>
        </a:xfrm>
        <a:prstGeom prst="rect">
          <a:avLst/>
        </a:prstGeom>
      </xdr:spPr>
    </xdr:pic>
    <xdr:clientData/>
  </xdr:twoCellAnchor>
  <xdr:twoCellAnchor editAs="oneCell">
    <xdr:from>
      <xdr:col>3</xdr:col>
      <xdr:colOff>91440</xdr:colOff>
      <xdr:row>38</xdr:row>
      <xdr:rowOff>71437</xdr:rowOff>
    </xdr:from>
    <xdr:to>
      <xdr:col>3</xdr:col>
      <xdr:colOff>2579727</xdr:colOff>
      <xdr:row>38</xdr:row>
      <xdr:rowOff>3563620</xdr:rowOff>
    </xdr:to>
    <xdr:pic>
      <xdr:nvPicPr>
        <xdr:cNvPr id="25" name="Picture 24">
          <a:extLst>
            <a:ext uri="{FF2B5EF4-FFF2-40B4-BE49-F238E27FC236}">
              <a16:creationId xmlns:a16="http://schemas.microsoft.com/office/drawing/2014/main" id="{2266EFBB-6E07-411E-A38E-77489F2C6EE6}"/>
            </a:ext>
          </a:extLst>
        </xdr:cNvPr>
        <xdr:cNvPicPr>
          <a:picLocks noChangeAspect="1"/>
        </xdr:cNvPicPr>
      </xdr:nvPicPr>
      <xdr:blipFill>
        <a:blip xmlns:r="http://schemas.openxmlformats.org/officeDocument/2006/relationships" r:embed="rId5"/>
        <a:stretch>
          <a:fillRect/>
        </a:stretch>
      </xdr:blipFill>
      <xdr:spPr>
        <a:xfrm>
          <a:off x="5660390" y="10669587"/>
          <a:ext cx="2485112" cy="3492183"/>
        </a:xfrm>
        <a:prstGeom prst="rect">
          <a:avLst/>
        </a:prstGeom>
      </xdr:spPr>
    </xdr:pic>
    <xdr:clientData/>
  </xdr:twoCellAnchor>
  <xdr:twoCellAnchor editAs="oneCell">
    <xdr:from>
      <xdr:col>7</xdr:col>
      <xdr:colOff>122870</xdr:colOff>
      <xdr:row>38</xdr:row>
      <xdr:rowOff>110965</xdr:rowOff>
    </xdr:from>
    <xdr:to>
      <xdr:col>7</xdr:col>
      <xdr:colOff>2494457</xdr:colOff>
      <xdr:row>38</xdr:row>
      <xdr:rowOff>3563999</xdr:rowOff>
    </xdr:to>
    <xdr:pic>
      <xdr:nvPicPr>
        <xdr:cNvPr id="26" name="Picture 17">
          <a:extLst>
            <a:ext uri="{FF2B5EF4-FFF2-40B4-BE49-F238E27FC236}">
              <a16:creationId xmlns:a16="http://schemas.microsoft.com/office/drawing/2014/main" id="{414864C0-41D0-4D7E-A21E-6B7C4FEDF699}"/>
            </a:ext>
          </a:extLst>
        </xdr:cNvPr>
        <xdr:cNvPicPr>
          <a:picLocks noChangeAspect="1"/>
        </xdr:cNvPicPr>
      </xdr:nvPicPr>
      <xdr:blipFill>
        <a:blip xmlns:r="http://schemas.openxmlformats.org/officeDocument/2006/relationships" r:embed="rId6"/>
        <a:stretch>
          <a:fillRect/>
        </a:stretch>
      </xdr:blipFill>
      <xdr:spPr>
        <a:xfrm>
          <a:off x="17090070" y="10709115"/>
          <a:ext cx="2371587" cy="34530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296287</xdr:colOff>
      <xdr:row>42</xdr:row>
      <xdr:rowOff>92528</xdr:rowOff>
    </xdr:from>
    <xdr:to>
      <xdr:col>2</xdr:col>
      <xdr:colOff>2735782</xdr:colOff>
      <xdr:row>42</xdr:row>
      <xdr:rowOff>3561964</xdr:rowOff>
    </xdr:to>
    <xdr:pic>
      <xdr:nvPicPr>
        <xdr:cNvPr id="19" name="Picture 95">
          <a:extLst>
            <a:ext uri="{FF2B5EF4-FFF2-40B4-BE49-F238E27FC236}">
              <a16:creationId xmlns:a16="http://schemas.microsoft.com/office/drawing/2014/main" id="{8E70EFC2-911A-4F16-989C-49E458828F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563487" y="18952028"/>
          <a:ext cx="2439495" cy="3469436"/>
        </a:xfrm>
        <a:prstGeom prst="rect">
          <a:avLst/>
        </a:prstGeom>
      </xdr:spPr>
    </xdr:pic>
    <xdr:clientData/>
  </xdr:twoCellAnchor>
  <xdr:twoCellAnchor>
    <xdr:from>
      <xdr:col>3</xdr:col>
      <xdr:colOff>264537</xdr:colOff>
      <xdr:row>42</xdr:row>
      <xdr:rowOff>68698</xdr:rowOff>
    </xdr:from>
    <xdr:to>
      <xdr:col>3</xdr:col>
      <xdr:colOff>2704032</xdr:colOff>
      <xdr:row>42</xdr:row>
      <xdr:rowOff>3515943</xdr:rowOff>
    </xdr:to>
    <xdr:pic>
      <xdr:nvPicPr>
        <xdr:cNvPr id="20" name="Picture 95">
          <a:extLst>
            <a:ext uri="{FF2B5EF4-FFF2-40B4-BE49-F238E27FC236}">
              <a16:creationId xmlns:a16="http://schemas.microsoft.com/office/drawing/2014/main" id="{E2F771F7-CB76-4EF0-8BA4-2791D3DC95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694037" y="18928198"/>
          <a:ext cx="2439495" cy="3447245"/>
        </a:xfrm>
        <a:prstGeom prst="rect">
          <a:avLst/>
        </a:prstGeom>
      </xdr:spPr>
    </xdr:pic>
    <xdr:clientData/>
  </xdr:twoCellAnchor>
  <xdr:twoCellAnchor>
    <xdr:from>
      <xdr:col>4</xdr:col>
      <xdr:colOff>445512</xdr:colOff>
      <xdr:row>42</xdr:row>
      <xdr:rowOff>84573</xdr:rowOff>
    </xdr:from>
    <xdr:to>
      <xdr:col>4</xdr:col>
      <xdr:colOff>2885006</xdr:colOff>
      <xdr:row>42</xdr:row>
      <xdr:rowOff>3531818</xdr:rowOff>
    </xdr:to>
    <xdr:pic>
      <xdr:nvPicPr>
        <xdr:cNvPr id="21" name="Picture 95">
          <a:extLst>
            <a:ext uri="{FF2B5EF4-FFF2-40B4-BE49-F238E27FC236}">
              <a16:creationId xmlns:a16="http://schemas.microsoft.com/office/drawing/2014/main" id="{D58C6594-0F3D-40C7-B172-A876850B58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903962" y="18944073"/>
          <a:ext cx="2439494" cy="3447245"/>
        </a:xfrm>
        <a:prstGeom prst="rect">
          <a:avLst/>
        </a:prstGeom>
      </xdr:spPr>
    </xdr:pic>
    <xdr:clientData/>
  </xdr:twoCellAnchor>
  <xdr:twoCellAnchor>
    <xdr:from>
      <xdr:col>5</xdr:col>
      <xdr:colOff>315337</xdr:colOff>
      <xdr:row>42</xdr:row>
      <xdr:rowOff>68698</xdr:rowOff>
    </xdr:from>
    <xdr:to>
      <xdr:col>5</xdr:col>
      <xdr:colOff>2754831</xdr:colOff>
      <xdr:row>42</xdr:row>
      <xdr:rowOff>3515942</xdr:rowOff>
    </xdr:to>
    <xdr:pic>
      <xdr:nvPicPr>
        <xdr:cNvPr id="22" name="Picture 95">
          <a:extLst>
            <a:ext uri="{FF2B5EF4-FFF2-40B4-BE49-F238E27FC236}">
              <a16:creationId xmlns:a16="http://schemas.microsoft.com/office/drawing/2014/main" id="{2C649381-B9A7-4253-8475-1E6B91DAA44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4317087" y="18928198"/>
          <a:ext cx="2439494" cy="3447244"/>
        </a:xfrm>
        <a:prstGeom prst="rect">
          <a:avLst/>
        </a:prstGeom>
      </xdr:spPr>
    </xdr:pic>
    <xdr:clientData/>
  </xdr:twoCellAnchor>
  <xdr:twoCellAnchor>
    <xdr:from>
      <xdr:col>6</xdr:col>
      <xdr:colOff>180306</xdr:colOff>
      <xdr:row>42</xdr:row>
      <xdr:rowOff>78004</xdr:rowOff>
    </xdr:from>
    <xdr:to>
      <xdr:col>6</xdr:col>
      <xdr:colOff>3057575</xdr:colOff>
      <xdr:row>42</xdr:row>
      <xdr:rowOff>3525248</xdr:rowOff>
    </xdr:to>
    <xdr:pic>
      <xdr:nvPicPr>
        <xdr:cNvPr id="23" name="Picture 95">
          <a:extLst>
            <a:ext uri="{FF2B5EF4-FFF2-40B4-BE49-F238E27FC236}">
              <a16:creationId xmlns:a16="http://schemas.microsoft.com/office/drawing/2014/main" id="{7D486EBC-612F-4FA0-81C9-8AE5FB3DE45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325306" y="18937504"/>
          <a:ext cx="2877269" cy="3447244"/>
        </a:xfrm>
        <a:prstGeom prst="rect">
          <a:avLst/>
        </a:prstGeom>
      </xdr:spPr>
    </xdr:pic>
    <xdr:clientData/>
  </xdr:twoCellAnchor>
  <xdr:twoCellAnchor>
    <xdr:from>
      <xdr:col>7</xdr:col>
      <xdr:colOff>657956</xdr:colOff>
      <xdr:row>42</xdr:row>
      <xdr:rowOff>116104</xdr:rowOff>
    </xdr:from>
    <xdr:to>
      <xdr:col>7</xdr:col>
      <xdr:colOff>3097449</xdr:colOff>
      <xdr:row>42</xdr:row>
      <xdr:rowOff>3563348</xdr:rowOff>
    </xdr:to>
    <xdr:pic>
      <xdr:nvPicPr>
        <xdr:cNvPr id="24" name="Picture 95">
          <a:extLst>
            <a:ext uri="{FF2B5EF4-FFF2-40B4-BE49-F238E27FC236}">
              <a16:creationId xmlns:a16="http://schemas.microsoft.com/office/drawing/2014/main" id="{FD546FC0-A30D-4EB2-B62C-28698FAC179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965256" y="18975604"/>
          <a:ext cx="2439493" cy="3447244"/>
        </a:xfrm>
        <a:prstGeom prst="rect">
          <a:avLst/>
        </a:prstGeom>
      </xdr:spPr>
    </xdr:pic>
    <xdr:clientData/>
  </xdr:twoCellAnchor>
  <xdr:twoCellAnchor>
    <xdr:from>
      <xdr:col>8</xdr:col>
      <xdr:colOff>477888</xdr:colOff>
      <xdr:row>42</xdr:row>
      <xdr:rowOff>58954</xdr:rowOff>
    </xdr:from>
    <xdr:to>
      <xdr:col>8</xdr:col>
      <xdr:colOff>2917381</xdr:colOff>
      <xdr:row>42</xdr:row>
      <xdr:rowOff>3506197</xdr:rowOff>
    </xdr:to>
    <xdr:pic>
      <xdr:nvPicPr>
        <xdr:cNvPr id="25" name="Picture 95">
          <a:extLst>
            <a:ext uri="{FF2B5EF4-FFF2-40B4-BE49-F238E27FC236}">
              <a16:creationId xmlns:a16="http://schemas.microsoft.com/office/drawing/2014/main" id="{90F797A0-8838-49C7-A04A-E8EB33F63D0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24595188" y="18918454"/>
          <a:ext cx="2439493" cy="34472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421438</xdr:colOff>
      <xdr:row>40</xdr:row>
      <xdr:rowOff>16777</xdr:rowOff>
    </xdr:from>
    <xdr:to>
      <xdr:col>9</xdr:col>
      <xdr:colOff>2527294</xdr:colOff>
      <xdr:row>73</xdr:row>
      <xdr:rowOff>1124856</xdr:rowOff>
    </xdr:to>
    <xdr:graphicFrame macro="">
      <xdr:nvGraphicFramePr>
        <xdr:cNvPr id="7" name="Chart 6">
          <a:extLst>
            <a:ext uri="{FF2B5EF4-FFF2-40B4-BE49-F238E27FC236}">
              <a16:creationId xmlns:a16="http://schemas.microsoft.com/office/drawing/2014/main" id="{58D9B472-5DD3-4C2C-A21A-AF069300D5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770100</xdr:colOff>
      <xdr:row>16</xdr:row>
      <xdr:rowOff>71669</xdr:rowOff>
    </xdr:from>
    <xdr:to>
      <xdr:col>9</xdr:col>
      <xdr:colOff>2150281</xdr:colOff>
      <xdr:row>29</xdr:row>
      <xdr:rowOff>27405</xdr:rowOff>
    </xdr:to>
    <mc:AlternateContent xmlns:mc="http://schemas.openxmlformats.org/markup-compatibility/2006" xmlns:a14="http://schemas.microsoft.com/office/drawing/2010/main">
      <mc:Choice Requires="a14">
        <xdr:graphicFrame macro="">
          <xdr:nvGraphicFramePr>
            <xdr:cNvPr id="9" name="Improvement Options  1">
              <a:extLst>
                <a:ext uri="{FF2B5EF4-FFF2-40B4-BE49-F238E27FC236}">
                  <a16:creationId xmlns:a16="http://schemas.microsoft.com/office/drawing/2014/main" id="{0A29DFF3-8AAF-E31D-89BB-DEF809C814AF}"/>
                </a:ext>
              </a:extLst>
            </xdr:cNvPr>
            <xdr:cNvGraphicFramePr/>
          </xdr:nvGraphicFramePr>
          <xdr:xfrm>
            <a:off x="0" y="0"/>
            <a:ext cx="0" cy="0"/>
          </xdr:xfrm>
          <a:graphic>
            <a:graphicData uri="http://schemas.microsoft.com/office/drawing/2010/slicer">
              <sle:slicer xmlns:sle="http://schemas.microsoft.com/office/drawing/2010/slicer" name="Improvement Options  1"/>
            </a:graphicData>
          </a:graphic>
        </xdr:graphicFrame>
      </mc:Choice>
      <mc:Fallback xmlns="">
        <xdr:sp macro="" textlink="">
          <xdr:nvSpPr>
            <xdr:cNvPr id="0" name=""/>
            <xdr:cNvSpPr>
              <a:spLocks noTextEdit="1"/>
            </xdr:cNvSpPr>
          </xdr:nvSpPr>
          <xdr:spPr>
            <a:xfrm>
              <a:off x="7209000" y="5062769"/>
              <a:ext cx="3628081" cy="4777033"/>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457649</xdr:colOff>
      <xdr:row>73</xdr:row>
      <xdr:rowOff>1309688</xdr:rowOff>
    </xdr:from>
    <xdr:to>
      <xdr:col>9</xdr:col>
      <xdr:colOff>2534770</xdr:colOff>
      <xdr:row>110</xdr:row>
      <xdr:rowOff>93890</xdr:rowOff>
    </xdr:to>
    <xdr:graphicFrame macro="">
      <xdr:nvGraphicFramePr>
        <xdr:cNvPr id="10" name="Chart 9">
          <a:extLst>
            <a:ext uri="{FF2B5EF4-FFF2-40B4-BE49-F238E27FC236}">
              <a16:creationId xmlns:a16="http://schemas.microsoft.com/office/drawing/2014/main" id="{405408A2-84FF-4951-8CB7-735D84A44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68771</xdr:colOff>
      <xdr:row>0</xdr:row>
      <xdr:rowOff>25422</xdr:rowOff>
    </xdr:from>
    <xdr:to>
      <xdr:col>2</xdr:col>
      <xdr:colOff>645363</xdr:colOff>
      <xdr:row>5</xdr:row>
      <xdr:rowOff>17184</xdr:rowOff>
    </xdr:to>
    <xdr:pic>
      <xdr:nvPicPr>
        <xdr:cNvPr id="21" name="Picture 20" descr="A blue square with white text&#10;&#10;Description automatically generated">
          <a:extLst>
            <a:ext uri="{FF2B5EF4-FFF2-40B4-BE49-F238E27FC236}">
              <a16:creationId xmlns:a16="http://schemas.microsoft.com/office/drawing/2014/main" id="{7FFAB7AD-7430-4A4B-9286-16AC7B9ED4B6}"/>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278" t="10432" r="12209" b="15020"/>
        <a:stretch/>
      </xdr:blipFill>
      <xdr:spPr bwMode="auto">
        <a:xfrm>
          <a:off x="708976" y="25422"/>
          <a:ext cx="1207272" cy="1172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12</xdr:col>
      <xdr:colOff>19051</xdr:colOff>
      <xdr:row>8</xdr:row>
      <xdr:rowOff>242585</xdr:rowOff>
    </xdr:from>
    <xdr:to>
      <xdr:col>20</xdr:col>
      <xdr:colOff>1451428</xdr:colOff>
      <xdr:row>24</xdr:row>
      <xdr:rowOff>72672</xdr:rowOff>
    </xdr:to>
    <xdr:graphicFrame macro="">
      <xdr:nvGraphicFramePr>
        <xdr:cNvPr id="4" name="Chart 3">
          <a:extLst>
            <a:ext uri="{FF2B5EF4-FFF2-40B4-BE49-F238E27FC236}">
              <a16:creationId xmlns:a16="http://schemas.microsoft.com/office/drawing/2014/main" id="{94B8D60A-28D3-4E34-8E9A-BF3B1AFE63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385251</xdr:colOff>
      <xdr:row>16</xdr:row>
      <xdr:rowOff>51787</xdr:rowOff>
    </xdr:from>
    <xdr:to>
      <xdr:col>4</xdr:col>
      <xdr:colOff>932576</xdr:colOff>
      <xdr:row>28</xdr:row>
      <xdr:rowOff>84389</xdr:rowOff>
    </xdr:to>
    <mc:AlternateContent xmlns:mc="http://schemas.openxmlformats.org/markup-compatibility/2006" xmlns:a14="http://schemas.microsoft.com/office/drawing/2010/main">
      <mc:Choice Requires="a14">
        <xdr:graphicFrame macro="">
          <xdr:nvGraphicFramePr>
            <xdr:cNvPr id="3" name="Building typology 1">
              <a:extLst>
                <a:ext uri="{FF2B5EF4-FFF2-40B4-BE49-F238E27FC236}">
                  <a16:creationId xmlns:a16="http://schemas.microsoft.com/office/drawing/2014/main" id="{0AA3CA49-800C-4786-AACA-00102B541811}"/>
                </a:ext>
              </a:extLst>
            </xdr:cNvPr>
            <xdr:cNvGraphicFramePr/>
          </xdr:nvGraphicFramePr>
          <xdr:xfrm>
            <a:off x="0" y="0"/>
            <a:ext cx="0" cy="0"/>
          </xdr:xfrm>
          <a:graphic>
            <a:graphicData uri="http://schemas.microsoft.com/office/drawing/2010/slicer">
              <sle:slicer xmlns:sle="http://schemas.microsoft.com/office/drawing/2010/slicer" name="Building typology 1"/>
            </a:graphicData>
          </a:graphic>
        </xdr:graphicFrame>
      </mc:Choice>
      <mc:Fallback xmlns="">
        <xdr:sp macro="" textlink="">
          <xdr:nvSpPr>
            <xdr:cNvPr id="0" name=""/>
            <xdr:cNvSpPr>
              <a:spLocks noTextEdit="1"/>
            </xdr:cNvSpPr>
          </xdr:nvSpPr>
          <xdr:spPr>
            <a:xfrm>
              <a:off x="1671126" y="5076225"/>
              <a:ext cx="2611075" cy="454903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0.10109</cdr:x>
      <cdr:y>0</cdr:y>
    </cdr:from>
    <cdr:to>
      <cdr:x>0.92472</cdr:x>
      <cdr:y>0.09799</cdr:y>
    </cdr:to>
    <cdr:grpSp>
      <cdr:nvGrpSpPr>
        <cdr:cNvPr id="2" name="Group 1">
          <a:extLst xmlns:a="http://schemas.openxmlformats.org/drawingml/2006/main">
            <a:ext uri="{FF2B5EF4-FFF2-40B4-BE49-F238E27FC236}">
              <a16:creationId xmlns:a16="http://schemas.microsoft.com/office/drawing/2014/main" id="{F869BCA9-D959-3974-02E4-DD48F026141B}"/>
            </a:ext>
          </a:extLst>
        </cdr:cNvPr>
        <cdr:cNvGrpSpPr/>
      </cdr:nvGrpSpPr>
      <cdr:grpSpPr>
        <a:xfrm xmlns:a="http://schemas.openxmlformats.org/drawingml/2006/main">
          <a:off x="1466699" y="0"/>
          <a:ext cx="11949917" cy="600698"/>
          <a:chOff x="19649" y="-1416"/>
          <a:chExt cx="2701642" cy="385356"/>
        </a:xfrm>
      </cdr:grpSpPr>
      <cdr:sp macro="" textlink="">
        <cdr:nvSpPr>
          <cdr:cNvPr id="3" name="TextBox 2">
            <a:extLst xmlns:a="http://schemas.openxmlformats.org/drawingml/2006/main">
              <a:ext uri="{FF2B5EF4-FFF2-40B4-BE49-F238E27FC236}">
                <a16:creationId xmlns:a16="http://schemas.microsoft.com/office/drawing/2014/main" id="{7B74C494-7E4B-E668-1D0D-1FB3CBFC31BD}"/>
              </a:ext>
            </a:extLst>
          </cdr:cNvPr>
          <cdr:cNvSpPr txBox="1"/>
        </cdr:nvSpPr>
        <cdr:spPr>
          <a:xfrm xmlns:a="http://schemas.openxmlformats.org/drawingml/2006/main">
            <a:off x="19649" y="4399"/>
            <a:ext cx="1106288" cy="379541"/>
          </a:xfrm>
          <a:prstGeom xmlns:a="http://schemas.openxmlformats.org/drawingml/2006/main" prst="rect">
            <a:avLst/>
          </a:prstGeom>
          <a:solidFill xmlns:a="http://schemas.openxmlformats.org/drawingml/2006/main">
            <a:srgbClr val="FF000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3600" b="1" baseline="0">
                <a:solidFill>
                  <a:schemeClr val="bg1"/>
                </a:solidFill>
              </a:rPr>
              <a:t>                              </a:t>
            </a:r>
            <a:r>
              <a:rPr lang="en-GB" sz="3600" b="1">
                <a:solidFill>
                  <a:schemeClr val="bg1"/>
                </a:solidFill>
              </a:rPr>
              <a:t>G</a:t>
            </a:r>
          </a:p>
        </cdr:txBody>
      </cdr:sp>
      <cdr:sp macro="" textlink="">
        <cdr:nvSpPr>
          <cdr:cNvPr id="4" name="TextBox 3">
            <a:extLst xmlns:a="http://schemas.openxmlformats.org/drawingml/2006/main">
              <a:ext uri="{FF2B5EF4-FFF2-40B4-BE49-F238E27FC236}">
                <a16:creationId xmlns:a16="http://schemas.microsoft.com/office/drawing/2014/main" id="{AF11D572-F6FA-7EB6-5F46-B1765BF9046A}"/>
              </a:ext>
            </a:extLst>
          </cdr:cNvPr>
          <cdr:cNvSpPr txBox="1"/>
        </cdr:nvSpPr>
        <cdr:spPr>
          <a:xfrm xmlns:a="http://schemas.openxmlformats.org/drawingml/2006/main">
            <a:off x="1147166" y="-1416"/>
            <a:ext cx="248842" cy="376436"/>
          </a:xfrm>
          <a:prstGeom xmlns:a="http://schemas.openxmlformats.org/drawingml/2006/main" prst="rect">
            <a:avLst/>
          </a:prstGeom>
          <a:solidFill xmlns:a="http://schemas.openxmlformats.org/drawingml/2006/main">
            <a:schemeClr val="accent2"/>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F</a:t>
            </a:r>
            <a:endParaRPr lang="en-GB" sz="1200" b="1">
              <a:solidFill>
                <a:schemeClr val="bg1"/>
              </a:solidFill>
            </a:endParaRPr>
          </a:p>
        </cdr:txBody>
      </cdr:sp>
      <cdr:sp macro="" textlink="">
        <cdr:nvSpPr>
          <cdr:cNvPr id="5" name="TextBox 4">
            <a:extLst xmlns:a="http://schemas.openxmlformats.org/drawingml/2006/main">
              <a:ext uri="{FF2B5EF4-FFF2-40B4-BE49-F238E27FC236}">
                <a16:creationId xmlns:a16="http://schemas.microsoft.com/office/drawing/2014/main" id="{65642720-2CC1-7C31-447B-02ACAF69D53A}"/>
              </a:ext>
            </a:extLst>
          </cdr:cNvPr>
          <cdr:cNvSpPr txBox="1"/>
        </cdr:nvSpPr>
        <cdr:spPr>
          <a:xfrm xmlns:a="http://schemas.openxmlformats.org/drawingml/2006/main">
            <a:off x="1407520" y="-1416"/>
            <a:ext cx="251034" cy="384618"/>
          </a:xfrm>
          <a:prstGeom xmlns:a="http://schemas.openxmlformats.org/drawingml/2006/main" prst="rect">
            <a:avLst/>
          </a:prstGeom>
          <a:solidFill xmlns:a="http://schemas.openxmlformats.org/drawingml/2006/main">
            <a:srgbClr val="FFC00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E</a:t>
            </a:r>
            <a:endParaRPr lang="en-GB" sz="1100" b="1">
              <a:solidFill>
                <a:schemeClr val="bg1"/>
              </a:solidFill>
            </a:endParaRPr>
          </a:p>
        </cdr:txBody>
      </cdr:sp>
      <cdr:sp macro="" textlink="">
        <cdr:nvSpPr>
          <cdr:cNvPr id="6" name="TextBox 5">
            <a:extLst xmlns:a="http://schemas.openxmlformats.org/drawingml/2006/main">
              <a:ext uri="{FF2B5EF4-FFF2-40B4-BE49-F238E27FC236}">
                <a16:creationId xmlns:a16="http://schemas.microsoft.com/office/drawing/2014/main" id="{5A0A50D9-BDD2-9559-B4E6-B094B9A1BB4C}"/>
              </a:ext>
            </a:extLst>
          </cdr:cNvPr>
          <cdr:cNvSpPr txBox="1"/>
        </cdr:nvSpPr>
        <cdr:spPr>
          <a:xfrm xmlns:a="http://schemas.openxmlformats.org/drawingml/2006/main">
            <a:off x="1672166" y="0"/>
            <a:ext cx="257939" cy="376436"/>
          </a:xfrm>
          <a:prstGeom xmlns:a="http://schemas.openxmlformats.org/drawingml/2006/main" prst="rect">
            <a:avLst/>
          </a:prstGeom>
          <a:solidFill xmlns:a="http://schemas.openxmlformats.org/drawingml/2006/main">
            <a:srgbClr val="F3DD0D"/>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D</a:t>
            </a:r>
          </a:p>
        </cdr:txBody>
      </cdr:sp>
      <cdr:sp macro="" textlink="">
        <cdr:nvSpPr>
          <cdr:cNvPr id="7" name="TextBox 6">
            <a:extLst xmlns:a="http://schemas.openxmlformats.org/drawingml/2006/main">
              <a:ext uri="{FF2B5EF4-FFF2-40B4-BE49-F238E27FC236}">
                <a16:creationId xmlns:a16="http://schemas.microsoft.com/office/drawing/2014/main" id="{39415D48-C155-F7B9-FF8C-FB25BD973C1C}"/>
              </a:ext>
            </a:extLst>
          </cdr:cNvPr>
          <cdr:cNvSpPr txBox="1"/>
        </cdr:nvSpPr>
        <cdr:spPr>
          <a:xfrm xmlns:a="http://schemas.openxmlformats.org/drawingml/2006/main">
            <a:off x="1945352" y="-1416"/>
            <a:ext cx="236514" cy="375130"/>
          </a:xfrm>
          <a:prstGeom xmlns:a="http://schemas.openxmlformats.org/drawingml/2006/main" prst="rect">
            <a:avLst/>
          </a:prstGeom>
          <a:solidFill xmlns:a="http://schemas.openxmlformats.org/drawingml/2006/main">
            <a:srgbClr val="92D05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C</a:t>
            </a:r>
          </a:p>
        </cdr:txBody>
      </cdr:sp>
      <cdr:sp macro="" textlink="">
        <cdr:nvSpPr>
          <cdr:cNvPr id="8" name="TextBox 7">
            <a:extLst xmlns:a="http://schemas.openxmlformats.org/drawingml/2006/main">
              <a:ext uri="{FF2B5EF4-FFF2-40B4-BE49-F238E27FC236}">
                <a16:creationId xmlns:a16="http://schemas.microsoft.com/office/drawing/2014/main" id="{46ABE87C-98F1-3FB9-2EEE-CB22EDEBCFDD}"/>
              </a:ext>
            </a:extLst>
          </cdr:cNvPr>
          <cdr:cNvSpPr txBox="1"/>
        </cdr:nvSpPr>
        <cdr:spPr>
          <a:xfrm xmlns:a="http://schemas.openxmlformats.org/drawingml/2006/main">
            <a:off x="2196867" y="8183"/>
            <a:ext cx="255971" cy="365531"/>
          </a:xfrm>
          <a:prstGeom xmlns:a="http://schemas.openxmlformats.org/drawingml/2006/main" prst="rect">
            <a:avLst/>
          </a:prstGeom>
          <a:solidFill xmlns:a="http://schemas.openxmlformats.org/drawingml/2006/main">
            <a:srgbClr val="00B05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B</a:t>
            </a:r>
          </a:p>
        </cdr:txBody>
      </cdr:sp>
      <cdr:sp macro="" textlink="">
        <cdr:nvSpPr>
          <cdr:cNvPr id="9" name="TextBox 8">
            <a:extLst xmlns:a="http://schemas.openxmlformats.org/drawingml/2006/main">
              <a:ext uri="{FF2B5EF4-FFF2-40B4-BE49-F238E27FC236}">
                <a16:creationId xmlns:a16="http://schemas.microsoft.com/office/drawing/2014/main" id="{F1A9D1A0-BF93-58B9-DFB0-593E65955A43}"/>
              </a:ext>
            </a:extLst>
          </cdr:cNvPr>
          <cdr:cNvSpPr txBox="1"/>
        </cdr:nvSpPr>
        <cdr:spPr>
          <a:xfrm xmlns:a="http://schemas.openxmlformats.org/drawingml/2006/main">
            <a:off x="2473358" y="8182"/>
            <a:ext cx="247933" cy="365532"/>
          </a:xfrm>
          <a:prstGeom xmlns:a="http://schemas.openxmlformats.org/drawingml/2006/main" prst="rect">
            <a:avLst/>
          </a:prstGeom>
          <a:solidFill xmlns:a="http://schemas.openxmlformats.org/drawingml/2006/main">
            <a:srgbClr val="2A5525"/>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A</a:t>
            </a:r>
          </a:p>
        </cdr:txBody>
      </cdr:sp>
    </cdr:grpSp>
  </cdr:relSizeAnchor>
</c:userShapes>
</file>

<file path=xl/drawings/drawing4.xml><?xml version="1.0" encoding="utf-8"?>
<xdr:wsDr xmlns:xdr="http://schemas.openxmlformats.org/drawingml/2006/spreadsheetDrawing" xmlns:a="http://schemas.openxmlformats.org/drawingml/2006/main">
  <xdr:twoCellAnchor>
    <xdr:from>
      <xdr:col>14</xdr:col>
      <xdr:colOff>35002</xdr:colOff>
      <xdr:row>8</xdr:row>
      <xdr:rowOff>247670</xdr:rowOff>
    </xdr:from>
    <xdr:to>
      <xdr:col>22</xdr:col>
      <xdr:colOff>781050</xdr:colOff>
      <xdr:row>31</xdr:row>
      <xdr:rowOff>0</xdr:rowOff>
    </xdr:to>
    <xdr:graphicFrame macro="">
      <xdr:nvGraphicFramePr>
        <xdr:cNvPr id="2" name="Chart 1">
          <a:extLst>
            <a:ext uri="{FF2B5EF4-FFF2-40B4-BE49-F238E27FC236}">
              <a16:creationId xmlns:a16="http://schemas.microsoft.com/office/drawing/2014/main" id="{52C1EAA2-512F-42A6-8782-50B495E88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553120</xdr:colOff>
      <xdr:row>33</xdr:row>
      <xdr:rowOff>175162</xdr:rowOff>
    </xdr:from>
    <xdr:to>
      <xdr:col>11</xdr:col>
      <xdr:colOff>40148</xdr:colOff>
      <xdr:row>54</xdr:row>
      <xdr:rowOff>58504</xdr:rowOff>
    </xdr:to>
    <xdr:graphicFrame macro="">
      <xdr:nvGraphicFramePr>
        <xdr:cNvPr id="3" name="Chart 2">
          <a:extLst>
            <a:ext uri="{FF2B5EF4-FFF2-40B4-BE49-F238E27FC236}">
              <a16:creationId xmlns:a16="http://schemas.microsoft.com/office/drawing/2014/main" id="{043C3B76-C576-4B79-B499-C2A055774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549380</xdr:colOff>
      <xdr:row>55</xdr:row>
      <xdr:rowOff>31551</xdr:rowOff>
    </xdr:from>
    <xdr:to>
      <xdr:col>11</xdr:col>
      <xdr:colOff>41656</xdr:colOff>
      <xdr:row>81</xdr:row>
      <xdr:rowOff>120952</xdr:rowOff>
    </xdr:to>
    <xdr:graphicFrame macro="">
      <xdr:nvGraphicFramePr>
        <xdr:cNvPr id="4" name="Chart 3">
          <a:extLst>
            <a:ext uri="{FF2B5EF4-FFF2-40B4-BE49-F238E27FC236}">
              <a16:creationId xmlns:a16="http://schemas.microsoft.com/office/drawing/2014/main" id="{D01B5CE6-E219-4650-9CB7-A557AFCD9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503746</xdr:colOff>
      <xdr:row>0</xdr:row>
      <xdr:rowOff>101622</xdr:rowOff>
    </xdr:from>
    <xdr:to>
      <xdr:col>3</xdr:col>
      <xdr:colOff>225425</xdr:colOff>
      <xdr:row>5</xdr:row>
      <xdr:rowOff>168873</xdr:rowOff>
    </xdr:to>
    <xdr:pic>
      <xdr:nvPicPr>
        <xdr:cNvPr id="5" name="Picture 4" descr="A blue square with white text&#10;&#10;Description automatically generated">
          <a:extLst>
            <a:ext uri="{FF2B5EF4-FFF2-40B4-BE49-F238E27FC236}">
              <a16:creationId xmlns:a16="http://schemas.microsoft.com/office/drawing/2014/main" id="{D9FE6D73-EF47-4D5F-BDD3-CD5D3DB6EEDF}"/>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2278" t="10432" r="12209" b="15020"/>
        <a:stretch/>
      </xdr:blipFill>
      <xdr:spPr bwMode="auto">
        <a:xfrm>
          <a:off x="1113346" y="101622"/>
          <a:ext cx="934529" cy="962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145515</xdr:colOff>
      <xdr:row>20</xdr:row>
      <xdr:rowOff>31512</xdr:rowOff>
    </xdr:from>
    <xdr:to>
      <xdr:col>8</xdr:col>
      <xdr:colOff>545447</xdr:colOff>
      <xdr:row>31</xdr:row>
      <xdr:rowOff>104620</xdr:rowOff>
    </xdr:to>
    <mc:AlternateContent xmlns:mc="http://schemas.openxmlformats.org/markup-compatibility/2006" xmlns:a14="http://schemas.microsoft.com/office/drawing/2010/main">
      <mc:Choice Requires="a14">
        <xdr:graphicFrame macro="">
          <xdr:nvGraphicFramePr>
            <xdr:cNvPr id="6" name="Improvement Options ">
              <a:extLst>
                <a:ext uri="{FF2B5EF4-FFF2-40B4-BE49-F238E27FC236}">
                  <a16:creationId xmlns:a16="http://schemas.microsoft.com/office/drawing/2014/main" id="{09F869EE-2FF7-5635-BAF3-0B7BC73C2E16}"/>
                </a:ext>
              </a:extLst>
            </xdr:cNvPr>
            <xdr:cNvGraphicFramePr/>
          </xdr:nvGraphicFramePr>
          <xdr:xfrm>
            <a:off x="0" y="0"/>
            <a:ext cx="0" cy="0"/>
          </xdr:xfrm>
          <a:graphic>
            <a:graphicData uri="http://schemas.microsoft.com/office/drawing/2010/slicer">
              <sle:slicer xmlns:sle="http://schemas.microsoft.com/office/drawing/2010/slicer" name="Improvement Options "/>
            </a:graphicData>
          </a:graphic>
        </xdr:graphicFrame>
      </mc:Choice>
      <mc:Fallback xmlns="">
        <xdr:sp macro="" textlink="">
          <xdr:nvSpPr>
            <xdr:cNvPr id="0" name=""/>
            <xdr:cNvSpPr>
              <a:spLocks noTextEdit="1"/>
            </xdr:cNvSpPr>
          </xdr:nvSpPr>
          <xdr:spPr>
            <a:xfrm>
              <a:off x="3302399" y="4365013"/>
              <a:ext cx="2416991" cy="314987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c:userShapes xmlns:c="http://schemas.openxmlformats.org/drawingml/2006/chart">
  <cdr:relSizeAnchor xmlns:cdr="http://schemas.openxmlformats.org/drawingml/2006/chartDrawing">
    <cdr:from>
      <cdr:x>0.0662</cdr:x>
      <cdr:y>0</cdr:y>
    </cdr:from>
    <cdr:to>
      <cdr:x>0.98247</cdr:x>
      <cdr:y>0.10951</cdr:y>
    </cdr:to>
    <cdr:grpSp>
      <cdr:nvGrpSpPr>
        <cdr:cNvPr id="13" name="Group 12">
          <a:extLst xmlns:a="http://schemas.openxmlformats.org/drawingml/2006/main">
            <a:ext uri="{FF2B5EF4-FFF2-40B4-BE49-F238E27FC236}">
              <a16:creationId xmlns:a16="http://schemas.microsoft.com/office/drawing/2014/main" id="{97CC47FF-899C-93C1-3750-C8003B0DD510}"/>
            </a:ext>
          </a:extLst>
        </cdr:cNvPr>
        <cdr:cNvGrpSpPr/>
      </cdr:nvGrpSpPr>
      <cdr:grpSpPr>
        <a:xfrm xmlns:a="http://schemas.openxmlformats.org/drawingml/2006/main">
          <a:off x="661027" y="0"/>
          <a:ext cx="9149229" cy="606178"/>
          <a:chOff x="928612" y="24048"/>
          <a:chExt cx="12644208" cy="570674"/>
        </a:xfrm>
      </cdr:grpSpPr>
      <cdr:grpSp>
        <cdr:nvGrpSpPr>
          <cdr:cNvPr id="2" name="Group 1">
            <a:extLst xmlns:a="http://schemas.openxmlformats.org/drawingml/2006/main">
              <a:ext uri="{FF2B5EF4-FFF2-40B4-BE49-F238E27FC236}">
                <a16:creationId xmlns:a16="http://schemas.microsoft.com/office/drawing/2014/main" id="{8708DD5C-E303-DAD0-2C0A-A78B9F07665C}"/>
              </a:ext>
            </a:extLst>
          </cdr:cNvPr>
          <cdr:cNvGrpSpPr/>
        </cdr:nvGrpSpPr>
        <cdr:grpSpPr>
          <a:xfrm xmlns:a="http://schemas.openxmlformats.org/drawingml/2006/main">
            <a:off x="6387187" y="24048"/>
            <a:ext cx="7185633" cy="570674"/>
            <a:chOff x="57906" y="2103427"/>
            <a:chExt cx="113618" cy="259875"/>
          </a:xfrm>
        </cdr:grpSpPr>
        <cdr:sp macro="" textlink="">
          <cdr:nvSpPr>
            <cdr:cNvPr id="6" name="TextBox 5">
              <a:extLst xmlns:a="http://schemas.openxmlformats.org/drawingml/2006/main">
                <a:ext uri="{FF2B5EF4-FFF2-40B4-BE49-F238E27FC236}">
                  <a16:creationId xmlns:a16="http://schemas.microsoft.com/office/drawing/2014/main" id="{0F2E6EC5-01DB-2F50-60D3-146CA45DC100}"/>
                </a:ext>
              </a:extLst>
            </cdr:cNvPr>
            <cdr:cNvSpPr txBox="1"/>
          </cdr:nvSpPr>
          <cdr:spPr>
            <a:xfrm xmlns:a="http://schemas.openxmlformats.org/drawingml/2006/main">
              <a:off x="57906" y="2119385"/>
              <a:ext cx="35724" cy="240912"/>
            </a:xfrm>
            <a:prstGeom xmlns:a="http://schemas.openxmlformats.org/drawingml/2006/main" prst="rect">
              <a:avLst/>
            </a:prstGeom>
            <a:solidFill xmlns:a="http://schemas.openxmlformats.org/drawingml/2006/main">
              <a:srgbClr val="F3DD0D"/>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D</a:t>
              </a:r>
            </a:p>
          </cdr:txBody>
        </cdr:sp>
        <cdr:sp macro="" textlink="">
          <cdr:nvSpPr>
            <cdr:cNvPr id="7" name="TextBox 6">
              <a:extLst xmlns:a="http://schemas.openxmlformats.org/drawingml/2006/main">
                <a:ext uri="{FF2B5EF4-FFF2-40B4-BE49-F238E27FC236}">
                  <a16:creationId xmlns:a16="http://schemas.microsoft.com/office/drawing/2014/main" id="{8B5DB156-A2DD-6B98-9EFD-20792C8F79AA}"/>
                </a:ext>
              </a:extLst>
            </cdr:cNvPr>
            <cdr:cNvSpPr txBox="1"/>
          </cdr:nvSpPr>
          <cdr:spPr>
            <a:xfrm xmlns:a="http://schemas.openxmlformats.org/drawingml/2006/main">
              <a:off x="94004" y="2113133"/>
              <a:ext cx="26058" cy="247164"/>
            </a:xfrm>
            <a:prstGeom xmlns:a="http://schemas.openxmlformats.org/drawingml/2006/main" prst="rect">
              <a:avLst/>
            </a:prstGeom>
            <a:solidFill xmlns:a="http://schemas.openxmlformats.org/drawingml/2006/main">
              <a:srgbClr val="92D05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C</a:t>
              </a:r>
            </a:p>
          </cdr:txBody>
        </cdr:sp>
        <cdr:sp macro="" textlink="">
          <cdr:nvSpPr>
            <cdr:cNvPr id="8" name="TextBox 7">
              <a:extLst xmlns:a="http://schemas.openxmlformats.org/drawingml/2006/main">
                <a:ext uri="{FF2B5EF4-FFF2-40B4-BE49-F238E27FC236}">
                  <a16:creationId xmlns:a16="http://schemas.microsoft.com/office/drawing/2014/main" id="{A59011EB-5C2F-D0C2-FD74-E0838C957F88}"/>
                </a:ext>
              </a:extLst>
            </cdr:cNvPr>
            <cdr:cNvSpPr txBox="1"/>
          </cdr:nvSpPr>
          <cdr:spPr>
            <a:xfrm xmlns:a="http://schemas.openxmlformats.org/drawingml/2006/main">
              <a:off x="120301" y="2112633"/>
              <a:ext cx="26384" cy="247060"/>
            </a:xfrm>
            <a:prstGeom xmlns:a="http://schemas.openxmlformats.org/drawingml/2006/main" prst="rect">
              <a:avLst/>
            </a:prstGeom>
            <a:solidFill xmlns:a="http://schemas.openxmlformats.org/drawingml/2006/main">
              <a:srgbClr val="00B05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B</a:t>
              </a:r>
            </a:p>
          </cdr:txBody>
        </cdr:sp>
        <cdr:sp macro="" textlink="">
          <cdr:nvSpPr>
            <cdr:cNvPr id="9" name="TextBox 8">
              <a:extLst xmlns:a="http://schemas.openxmlformats.org/drawingml/2006/main">
                <a:ext uri="{FF2B5EF4-FFF2-40B4-BE49-F238E27FC236}">
                  <a16:creationId xmlns:a16="http://schemas.microsoft.com/office/drawing/2014/main" id="{7ABE3A18-BA0C-55A2-E78A-C8D77448E49D}"/>
                </a:ext>
              </a:extLst>
            </cdr:cNvPr>
            <cdr:cNvSpPr txBox="1"/>
          </cdr:nvSpPr>
          <cdr:spPr>
            <a:xfrm xmlns:a="http://schemas.openxmlformats.org/drawingml/2006/main">
              <a:off x="147075" y="2103427"/>
              <a:ext cx="24449" cy="259875"/>
            </a:xfrm>
            <a:prstGeom xmlns:a="http://schemas.openxmlformats.org/drawingml/2006/main" prst="rect">
              <a:avLst/>
            </a:prstGeom>
            <a:solidFill xmlns:a="http://schemas.openxmlformats.org/drawingml/2006/main">
              <a:srgbClr val="2A5525"/>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A</a:t>
              </a:r>
            </a:p>
          </cdr:txBody>
        </cdr:sp>
      </cdr:grpSp>
      <cdr:sp macro="" textlink="">
        <cdr:nvSpPr>
          <cdr:cNvPr id="10" name="TextBox 1">
            <a:extLst xmlns:a="http://schemas.openxmlformats.org/drawingml/2006/main">
              <a:ext uri="{FF2B5EF4-FFF2-40B4-BE49-F238E27FC236}">
                <a16:creationId xmlns:a16="http://schemas.microsoft.com/office/drawing/2014/main" id="{FA569971-1A83-4CE8-832B-844F4D953500}"/>
              </a:ext>
            </a:extLst>
          </cdr:cNvPr>
          <cdr:cNvSpPr txBox="1"/>
        </cdr:nvSpPr>
        <cdr:spPr>
          <a:xfrm xmlns:a="http://schemas.openxmlformats.org/drawingml/2006/main">
            <a:off x="3922790" y="65919"/>
            <a:ext cx="2449286" cy="523875"/>
          </a:xfrm>
          <a:prstGeom xmlns:a="http://schemas.openxmlformats.org/drawingml/2006/main" prst="rect">
            <a:avLst/>
          </a:prstGeom>
          <a:solidFill xmlns:a="http://schemas.openxmlformats.org/drawingml/2006/main">
            <a:srgbClr val="FFC000"/>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E</a:t>
            </a:r>
            <a:endParaRPr lang="en-GB" sz="1100" b="1">
              <a:solidFill>
                <a:schemeClr val="bg1"/>
              </a:solidFill>
            </a:endParaRPr>
          </a:p>
        </cdr:txBody>
      </cdr:sp>
      <cdr:sp macro="" textlink="">
        <cdr:nvSpPr>
          <cdr:cNvPr id="12" name="TextBox 1">
            <a:extLst xmlns:a="http://schemas.openxmlformats.org/drawingml/2006/main">
              <a:ext uri="{FF2B5EF4-FFF2-40B4-BE49-F238E27FC236}">
                <a16:creationId xmlns:a16="http://schemas.microsoft.com/office/drawing/2014/main" id="{5904F9A1-CA60-1AE2-7EB4-5C867FA8B7B6}"/>
              </a:ext>
            </a:extLst>
          </cdr:cNvPr>
          <cdr:cNvSpPr txBox="1"/>
        </cdr:nvSpPr>
        <cdr:spPr>
          <a:xfrm xmlns:a="http://schemas.openxmlformats.org/drawingml/2006/main">
            <a:off x="928612" y="65920"/>
            <a:ext cx="3059192" cy="523874"/>
          </a:xfrm>
          <a:prstGeom xmlns:a="http://schemas.openxmlformats.org/drawingml/2006/main" prst="rect">
            <a:avLst/>
          </a:prstGeom>
          <a:solidFill xmlns:a="http://schemas.openxmlformats.org/drawingml/2006/main">
            <a:schemeClr val="accent2"/>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3600" b="1">
                <a:solidFill>
                  <a:schemeClr val="bg1"/>
                </a:solidFill>
              </a:rPr>
              <a:t>F</a:t>
            </a:r>
            <a:endParaRPr lang="en-GB" sz="1200" b="1">
              <a:solidFill>
                <a:schemeClr val="bg1"/>
              </a:solidFill>
            </a:endParaRPr>
          </a:p>
        </cdr:txBody>
      </cdr:sp>
    </cdr:grp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607030</xdr:colOff>
      <xdr:row>0</xdr:row>
      <xdr:rowOff>0</xdr:rowOff>
    </xdr:from>
    <xdr:to>
      <xdr:col>1</xdr:col>
      <xdr:colOff>887497</xdr:colOff>
      <xdr:row>4</xdr:row>
      <xdr:rowOff>113886</xdr:rowOff>
    </xdr:to>
    <xdr:pic>
      <xdr:nvPicPr>
        <xdr:cNvPr id="2" name="Picture 1" descr="image">
          <a:extLst>
            <a:ext uri="{FF2B5EF4-FFF2-40B4-BE49-F238E27FC236}">
              <a16:creationId xmlns:a16="http://schemas.microsoft.com/office/drawing/2014/main" id="{E2106119-0E68-4886-ACD0-97BA518AF10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278" t="10432" r="12209" b="15020"/>
        <a:stretch/>
      </xdr:blipFill>
      <xdr:spPr bwMode="auto">
        <a:xfrm>
          <a:off x="607030" y="0"/>
          <a:ext cx="922369" cy="776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860424</xdr:colOff>
      <xdr:row>8</xdr:row>
      <xdr:rowOff>138112</xdr:rowOff>
    </xdr:from>
    <xdr:to>
      <xdr:col>14</xdr:col>
      <xdr:colOff>206374</xdr:colOff>
      <xdr:row>35</xdr:row>
      <xdr:rowOff>76200</xdr:rowOff>
    </xdr:to>
    <xdr:graphicFrame macro="">
      <xdr:nvGraphicFramePr>
        <xdr:cNvPr id="3" name="Chart 2">
          <a:extLst>
            <a:ext uri="{FF2B5EF4-FFF2-40B4-BE49-F238E27FC236}">
              <a16:creationId xmlns:a16="http://schemas.microsoft.com/office/drawing/2014/main" id="{B526A2D2-2840-7FFA-57C0-3C9A09D661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200025</xdr:colOff>
      <xdr:row>3</xdr:row>
      <xdr:rowOff>30161</xdr:rowOff>
    </xdr:from>
    <xdr:to>
      <xdr:col>13</xdr:col>
      <xdr:colOff>381000</xdr:colOff>
      <xdr:row>29</xdr:row>
      <xdr:rowOff>28575</xdr:rowOff>
    </xdr:to>
    <xdr:graphicFrame macro="">
      <xdr:nvGraphicFramePr>
        <xdr:cNvPr id="2" name="Chart 1">
          <a:extLst>
            <a:ext uri="{FF2B5EF4-FFF2-40B4-BE49-F238E27FC236}">
              <a16:creationId xmlns:a16="http://schemas.microsoft.com/office/drawing/2014/main" id="{30906DC5-B63B-FB3E-AB8F-5C706B8DA7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368301</xdr:colOff>
      <xdr:row>2</xdr:row>
      <xdr:rowOff>101601</xdr:rowOff>
    </xdr:from>
    <xdr:to>
      <xdr:col>20</xdr:col>
      <xdr:colOff>142875</xdr:colOff>
      <xdr:row>24</xdr:row>
      <xdr:rowOff>19051</xdr:rowOff>
    </xdr:to>
    <xdr:graphicFrame macro="">
      <xdr:nvGraphicFramePr>
        <xdr:cNvPr id="2" name="Chart 1">
          <a:extLst>
            <a:ext uri="{FF2B5EF4-FFF2-40B4-BE49-F238E27FC236}">
              <a16:creationId xmlns:a16="http://schemas.microsoft.com/office/drawing/2014/main" id="{8F371F75-24B6-9E03-0397-2484F8D5EE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339725</xdr:colOff>
      <xdr:row>26</xdr:row>
      <xdr:rowOff>17462</xdr:rowOff>
    </xdr:from>
    <xdr:to>
      <xdr:col>16</xdr:col>
      <xdr:colOff>504825</xdr:colOff>
      <xdr:row>46</xdr:row>
      <xdr:rowOff>152400</xdr:rowOff>
    </xdr:to>
    <xdr:graphicFrame macro="">
      <xdr:nvGraphicFramePr>
        <xdr:cNvPr id="3" name="Chart 2">
          <a:extLst>
            <a:ext uri="{FF2B5EF4-FFF2-40B4-BE49-F238E27FC236}">
              <a16:creationId xmlns:a16="http://schemas.microsoft.com/office/drawing/2014/main" id="{12CD140A-C109-9664-5F16-DD98506CA0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809625</xdr:colOff>
      <xdr:row>59</xdr:row>
      <xdr:rowOff>125411</xdr:rowOff>
    </xdr:from>
    <xdr:to>
      <xdr:col>13</xdr:col>
      <xdr:colOff>657225</xdr:colOff>
      <xdr:row>79</xdr:row>
      <xdr:rowOff>22224</xdr:rowOff>
    </xdr:to>
    <xdr:graphicFrame macro="">
      <xdr:nvGraphicFramePr>
        <xdr:cNvPr id="4" name="Chart 3">
          <a:extLst>
            <a:ext uri="{FF2B5EF4-FFF2-40B4-BE49-F238E27FC236}">
              <a16:creationId xmlns:a16="http://schemas.microsoft.com/office/drawing/2014/main" id="{76918438-E8EF-2DC4-891D-DE184D1821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Jobs\504409%20-%20IPF%20Costing%20Energy%20Efficiency%20Improvements\05%20Reports\5.2%20Output%20Excel\PF%20Costing%20Energy%20Efficiency-%20Dataset%20V1.xlsx" TargetMode="External"/><Relationship Id="rId1" Type="http://schemas.openxmlformats.org/officeDocument/2006/relationships/externalLinkPath" Target="PF%20Costing%20Energy%20Efficiency-%20Dataset%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table"/>
      <sheetName val="Summary table"/>
      <sheetName val="Table1 (3)"/>
      <sheetName val="Input sheet"/>
      <sheetName val="References"/>
      <sheetName val="CRREM carbon pathway"/>
      <sheetName val="Energy prices"/>
      <sheetName val="CRREM energy pathway"/>
      <sheetName val="Overall summary"/>
      <sheetName val="Cost Summary"/>
      <sheetName val="Fabric &amp; MEP Calcs"/>
      <sheetName val="Fabric Calcs"/>
      <sheetName val="CRREM EF data"/>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ydia Forsyth" refreshedDate="45261.582126041663" createdVersion="8" refreshedVersion="8" minRefreshableVersion="3" recordCount="15" xr:uid="{569DBC5C-2932-4334-9CE3-D8943CF105E6}">
  <cacheSource type="worksheet">
    <worksheetSource name="Table2"/>
  </cacheSource>
  <cacheFields count="184">
    <cacheField name="Ref number" numFmtId="0">
      <sharedItems/>
    </cacheField>
    <cacheField name="Building typology" numFmtId="0">
      <sharedItems count="1">
        <s v="BTR"/>
      </sharedItems>
    </cacheField>
    <cacheField name="Floor area (m2)" numFmtId="0">
      <sharedItems containsString="0" containsBlank="1" containsNumber="1" minValue="102.8" maxValue="102.8"/>
    </cacheField>
    <cacheField name="Improvement Options " numFmtId="0">
      <sharedItems count="8">
        <s v="Baseline"/>
        <s v="ASHP"/>
        <s v="Lighting"/>
        <s v="WWHR"/>
        <s v="Fabric"/>
        <s v="MVHR"/>
        <s v="Package 1"/>
        <s v="CRREM 1.5 degree pathway (select for benchmark data)"/>
      </sharedItems>
    </cacheField>
    <cacheField name="Improvement Options - For Table" numFmtId="0">
      <sharedItems containsBlank="1"/>
    </cacheField>
    <cacheField name="EPC score" numFmtId="0">
      <sharedItems containsString="0" containsBlank="1" containsNumber="1" containsInteger="1" minValue="47" maxValue="81"/>
    </cacheField>
    <cacheField name="EPC rating" numFmtId="0">
      <sharedItems/>
    </cacheField>
    <cacheField name="CRREM Pathway" numFmtId="0">
      <sharedItems count="2">
        <s v="Residential multi family - 1.5 degrees"/>
        <s v="1.5 degrees pathway"/>
      </sharedItems>
    </cacheField>
    <cacheField name="Cost Scenario" numFmtId="0">
      <sharedItems containsBlank="1" count="3">
        <s v="Energy upgrade"/>
        <s v="Marginal extra over standard refurb"/>
        <m/>
      </sharedItems>
    </cacheField>
    <cacheField name=" Landlord cost (£/sqm)" numFmtId="0">
      <sharedItems containsString="0" containsBlank="1" containsNumber="1" minValue="0" maxValue="472.70269999999999"/>
    </cacheField>
    <cacheField name="Occupier cost (£/sqm)" numFmtId="0">
      <sharedItems containsString="0" containsBlank="1" containsNumber="1" containsInteger="1" minValue="0" maxValue="0"/>
    </cacheField>
    <cacheField name="Total cost (£/sqm)" numFmtId="0">
      <sharedItems containsString="0" containsBlank="1" containsNumber="1" minValue="0" maxValue="472.70269999999999"/>
    </cacheField>
    <cacheField name="Total nat. gas (MWh)" numFmtId="0">
      <sharedItems containsString="0" containsBlank="1" containsNumber="1" minValue="0" maxValue="35.787999999999997"/>
    </cacheField>
    <cacheField name="Total electricty (MWh)" numFmtId="0">
      <sharedItems containsString="0" containsBlank="1" containsNumber="1" minValue="1.4570000000000001" maxValue="5.1230000000000002"/>
    </cacheField>
    <cacheField name="Total gas (kWh/m2)" numFmtId="0">
      <sharedItems containsString="0" containsBlank="1" containsNumber="1" minValue="0" maxValue="348.13229571984436"/>
    </cacheField>
    <cacheField name="Total electricity (kWh/m2)" numFmtId="0">
      <sharedItems containsString="0" containsBlank="1" containsNumber="1" minValue="14.173151750972764" maxValue="49.834630350194551"/>
    </cacheField>
    <cacheField name="Gas saving (kWh/m2)" numFmtId="0">
      <sharedItems containsString="0" containsBlank="1" containsNumber="1" minValue="-201.39371111111109" maxValue="146.73858460873328"/>
    </cacheField>
    <cacheField name="Electricity saving (kWh/m2)" numFmtId="0">
      <sharedItems containsString="0" containsBlank="1" containsNumber="1" minValue="-38.223848249027235" maxValue="-2.5623696498054471"/>
    </cacheField>
    <cacheField name="Energy price" numFmtId="0">
      <sharedItems containsBlank="1"/>
    </cacheField>
    <cacheField name="Y1 energy saving (£m2)" numFmtId="0">
      <sharedItems containsString="0" containsBlank="1" containsNumber="1" minValue="0.2626" maxValue="8.1719000000000008"/>
    </cacheField>
    <cacheField name="Repayment cost over 7 years (cost * annuity factor)" numFmtId="0">
      <sharedItems containsString="0" containsBlank="1" containsNumber="1" minValue="0" maxValue="577.03860032013597"/>
    </cacheField>
    <cacheField name="7 year payback test met?" numFmtId="0">
      <sharedItems containsBlank="1"/>
    </cacheField>
    <cacheField name="7 year energy saving" numFmtId="0">
      <sharedItems containsString="0" containsBlank="1" containsNumber="1" minValue="1.8380065695332684" maxValue="57.203130089883032"/>
    </cacheField>
    <cacheField name="Performance gap factor" numFmtId="0">
      <sharedItems containsString="0" containsBlank="1" containsNumber="1" minValue="0.5" maxValue="0.5"/>
    </cacheField>
    <cacheField name="Total gas (kWh/m2)2" numFmtId="0">
      <sharedItems containsString="0" containsBlank="1" containsNumber="1" minValue="0" maxValue="522.19844357976649"/>
    </cacheField>
    <cacheField name="Total electricity (kWh/m2)2" numFmtId="0">
      <sharedItems containsString="0" containsBlank="1" containsNumber="1" minValue="21.259727626459146" maxValue="74.751945525291831"/>
    </cacheField>
    <cacheField name="Total EUI (kWh/m2)" numFmtId="0">
      <sharedItems containsString="0" containsBlank="1" containsNumber="1" minValue="62.247081712062254" maxValue="545.13618677042803"/>
    </cacheField>
    <cacheField name="Annual energy saving gas (kWh/m2)" numFmtId="0">
      <sharedItems containsString="0" containsBlank="1" containsNumber="1" minValue="-302.09056666666663" maxValue="220.10787691309991"/>
    </cacheField>
    <cacheField name="Annual energy saving electricity  (kWh/m2)" numFmtId="0">
      <sharedItems containsString="0" containsBlank="1" containsNumber="1" minValue="-57.335772373540848" maxValue="-3.8435544747081707"/>
    </cacheField>
    <cacheField name="Y1 energy saving (£m2)2" numFmtId="0">
      <sharedItems containsString="0" containsBlank="1" containsNumber="1" minValue="0.39389999999999997" maxValue="12.2578"/>
    </cacheField>
    <cacheField name="Y1 Carbon emissions gas" numFmtId="0">
      <sharedItems containsString="0" containsBlank="1" containsNumber="1" minValue="0" maxValue="95.645866926070028"/>
    </cacheField>
    <cacheField name="Y1 Carbon emissions electric" numFmtId="0">
      <sharedItems containsString="0" containsBlank="1" containsNumber="1" minValue="2.9805731661008279" maxValue="10.480079842096458"/>
    </cacheField>
    <cacheField name="Y1 Carbon emissions total" numFmtId="0">
      <sharedItems containsString="0" containsBlank="1" containsNumber="1" minValue="8.7269218439163563" maxValue="98.861694666022331"/>
    </cacheField>
    <cacheField name="NPV" numFmtId="0">
      <sharedItems containsString="0" containsBlank="1" containsNumber="1" minValue="-264.37610000000001" maxValue="51.8583"/>
    </cacheField>
    <cacheField name="IRR (total) " numFmtId="0">
      <sharedItems containsString="0" containsBlank="1" containsNumber="1" minValue="-0.17791203776151587" maxValue="7.2222264588533758E-2"/>
    </cacheField>
    <cacheField name="Y1 Carbon saving (kgCO2/m2)" numFmtId="0">
      <sharedItems containsString="0" containsBlank="1" containsNumber="1" minValue="-32.511847644515441" maxValue="57.622925177590538"/>
    </cacheField>
    <cacheField name="Carbon saving over 25 years (kgCO2/m2)" numFmtId="0">
      <sharedItems containsString="0" containsBlank="1" containsNumber="1" minValue="-957.13867208643023" maxValue="1398.1752429464607"/>
    </cacheField>
    <cacheField name="NPV Cost of carbon saving (£/tCO2)" numFmtId="0">
      <sharedItems containsString="0" containsBlank="1" containsNumber="1" minValue="-415.39574891257917" maxValue="189.08651729129534"/>
    </cacheField>
    <cacheField name="Analysis Period (yrs)" numFmtId="0">
      <sharedItems containsString="0" containsBlank="1" containsNumber="1" containsInteger="1" minValue="25" maxValue="25"/>
    </cacheField>
    <cacheField name="Capital cost" numFmtId="0">
      <sharedItems containsString="0" containsBlank="1" containsNumber="1" minValue="-472.70272499999999" maxValue="0"/>
    </cacheField>
    <cacheField name="1" numFmtId="0">
      <sharedItems containsString="0" containsBlank="1" containsNumber="1" minValue="0.39385855061427266" maxValue="12.257813590689221"/>
    </cacheField>
    <cacheField name="2" numFmtId="0">
      <sharedItems containsString="0" containsBlank="1" containsNumber="1" minValue="0.69710185057405061" maxValue="11.292204318681407"/>
    </cacheField>
    <cacheField name="3" numFmtId="0">
      <sharedItems containsString="0" containsBlank="1" containsNumber="1" minValue="0.42936691451952014" maxValue="11.468787986351078"/>
    </cacheField>
    <cacheField name="4" numFmtId="0">
      <sharedItems containsString="0" containsBlank="1" containsNumber="1" minValue="0.18080025213757039" maxValue="11.508677973912576"/>
    </cacheField>
    <cacheField name="5" numFmtId="0">
      <sharedItems containsString="0" containsBlank="1" containsNumber="1" minValue="0.17453553332792468" maxValue="11.625003791202255"/>
    </cacheField>
    <cacheField name="6" numFmtId="0">
      <sharedItems containsString="0" containsBlank="1" containsNumber="1" minValue="7.5183911770424175E-2" maxValue="11.702914124978765"/>
    </cacheField>
    <cacheField name="7" numFmtId="0">
      <sharedItems containsString="0" containsBlank="1" containsNumber="1" minValue="-3.0379668304044573E-2" maxValue="11.815550764264556"/>
    </cacheField>
    <cacheField name="8" numFmtId="0">
      <sharedItems containsString="0" containsBlank="1" containsNumber="1" minValue="-0.1802151853506109" maxValue="11.915278260938894"/>
    </cacheField>
    <cacheField name="9" numFmtId="0">
      <sharedItems containsString="0" containsBlank="1" containsNumber="1" minValue="-0.24716530856334656" maxValue="12.039235656867843"/>
    </cacheField>
    <cacheField name="10" numFmtId="0">
      <sharedItems containsString="0" containsBlank="1" containsNumber="1" minValue="-0.11442879409270973" maxValue="12.221817308506225"/>
    </cacheField>
    <cacheField name="11" numFmtId="0">
      <sharedItems containsString="0" containsBlank="1" containsNumber="1" minValue="-0.16574489342715196" maxValue="12.350307251219231"/>
    </cacheField>
    <cacheField name="12" numFmtId="0">
      <sharedItems containsString="0" containsBlank="1" containsNumber="1" minValue="-0.15558973182950581" maxValue="12.359008336098304"/>
    </cacheField>
    <cacheField name="13" numFmtId="0">
      <sharedItems containsString="0" containsBlank="1" containsNumber="1" minValue="-0.25227891827545362" maxValue="12.336276369527697"/>
    </cacheField>
    <cacheField name="14" numFmtId="0">
      <sharedItems containsString="0" containsBlank="1" containsNumber="1" minValue="-0.19681443720588732" maxValue="12.358327333351884"/>
    </cacheField>
    <cacheField name="15" numFmtId="0">
      <sharedItems containsString="0" containsBlank="1" containsNumber="1" minValue="-0.21759643480861882" maxValue="12.358152858612764"/>
    </cacheField>
    <cacheField name="16" numFmtId="0">
      <sharedItems containsString="0" containsBlank="1" containsNumber="1" minValue="-5.3897107659141741E-2" maxValue="12.41223601593823"/>
    </cacheField>
    <cacheField name="17" numFmtId="0">
      <sharedItems containsString="0" containsBlank="1" containsNumber="1" minValue="-0.18023199991877958" maxValue="12.381279141826134"/>
    </cacheField>
    <cacheField name="18" numFmtId="0">
      <sharedItems containsString="0" containsBlank="1" containsNumber="1" minValue="-0.19468803692668984" maxValue="12.383290820271913"/>
    </cacheField>
    <cacheField name="19" numFmtId="0">
      <sharedItems containsString="0" containsBlank="1" containsNumber="1" minValue="-0.13564188127020543" maxValue="12.406996240689651"/>
    </cacheField>
    <cacheField name="20" numFmtId="0">
      <sharedItems containsString="0" containsBlank="1" containsNumber="1" minValue="-6.5279986922864741E-2" maxValue="12.434126989821406"/>
    </cacheField>
    <cacheField name="21" numFmtId="0">
      <sharedItems containsString="0" containsBlank="1" containsNumber="1" minValue="-9.2920876219949378E-2" maxValue="12.432570569647462"/>
    </cacheField>
    <cacheField name="22" numFmtId="0">
      <sharedItems containsString="0" containsBlank="1" containsNumber="1" minValue="-6.8977488393989012E-2" maxValue="12.446263194040185"/>
    </cacheField>
    <cacheField name="23" numFmtId="0">
      <sharedItems containsString="0" containsBlank="1" containsNumber="1" minValue="-0.11244942250212603" maxValue="12.440248870469862"/>
    </cacheField>
    <cacheField name="24" numFmtId="0">
      <sharedItems containsString="0" containsBlank="1" containsNumber="1" minValue="-0.18439883085294922" maxValue="12.425962824782657"/>
    </cacheField>
    <cacheField name="25" numFmtId="0">
      <sharedItems containsString="0" containsBlank="1" containsNumber="1" minValue="-0.24792481911300571" maxValue="12.414242030723353"/>
    </cacheField>
    <cacheField name="26" numFmtId="0">
      <sharedItems containsNonDate="0" containsString="0" containsBlank="1"/>
    </cacheField>
    <cacheField name="Y1" numFmtId="0">
      <sharedItems containsString="0" containsBlank="1" containsNumber="1" minValue="-32.511847644515441" maxValue="57.622925177590538"/>
    </cacheField>
    <cacheField name="Y2" numFmtId="0">
      <sharedItems containsString="0" containsBlank="1" containsNumber="1" minValue="-33.498509618149427" maxValue="57.333111797058031"/>
    </cacheField>
    <cacheField name="Y3" numFmtId="0">
      <sharedItems containsString="0" containsBlank="1" containsNumber="1" minValue="-34.485171591783406" maxValue="57.043298416525523"/>
    </cacheField>
    <cacheField name="Y4" numFmtId="0">
      <sharedItems containsString="0" containsBlank="1" containsNumber="1" minValue="-35.471833565417391" maxValue="56.753485035993016"/>
    </cacheField>
    <cacheField name="Y5" numFmtId="0">
      <sharedItems containsString="0" containsBlank="1" containsNumber="1" minValue="-36.45849553905137" maxValue="56.463671655460509"/>
    </cacheField>
    <cacheField name="Y6" numFmtId="0">
      <sharedItems containsString="0" containsBlank="1" containsNumber="1" minValue="-37.445157512685348" maxValue="56.173858274928001"/>
    </cacheField>
    <cacheField name="Y7" numFmtId="0">
      <sharedItems containsString="0" containsBlank="1" containsNumber="1" minValue="-38.042274866393164" maxValue="55.998466293198625"/>
    </cacheField>
    <cacheField name="Y8" numFmtId="0">
      <sharedItems containsString="0" containsBlank="1" containsNumber="1" minValue="-38.350631930577961" maxValue="55.907892210513211"/>
    </cacheField>
    <cacheField name="Y9" numFmtId="0">
      <sharedItems containsString="0" containsBlank="1" containsNumber="1" minValue="-38.609078493210511" maxValue="55.831978398077858"/>
    </cacheField>
    <cacheField name="Y10" numFmtId="0">
      <sharedItems containsString="0" containsBlank="1" containsNumber="1" minValue="-38.766335663978687" maxValue="55.785787064580482"/>
    </cacheField>
    <cacheField name="Y11" numFmtId="0">
      <sharedItems containsString="0" containsBlank="1" containsNumber="1" minValue="-38.933440019315171" maxValue="55.736703305992528"/>
    </cacheField>
    <cacheField name="Y12" numFmtId="0">
      <sharedItems containsString="0" containsBlank="1" containsNumber="1" minValue="-39.172132929098041" maxValue="55.666591757213027"/>
    </cacheField>
    <cacheField name="Y13" numFmtId="0">
      <sharedItems containsString="0" containsBlank="1" containsNumber="1" minValue="-39.298458118097919" maxValue="55.62948611105579"/>
    </cacheField>
    <cacheField name="Y14" numFmtId="0">
      <sharedItems containsString="0" containsBlank="1" containsNumber="1" minValue="-39.322029238268222" maxValue="55.622562538239528"/>
    </cacheField>
    <cacheField name="Y15" numFmtId="0">
      <sharedItems containsString="0" containsBlank="1" containsNumber="1" minValue="-39.374817153882354" maxValue="55.607057081777015"/>
    </cacheField>
    <cacheField name="Y16" numFmtId="0">
      <sharedItems containsString="0" containsBlank="1" containsNumber="1" minValue="-39.463040262487816" maxValue="55.581143204451976"/>
    </cacheField>
    <cacheField name="Y17" numFmtId="0">
      <sharedItems containsString="0" containsBlank="1" containsNumber="1" minValue="-39.607748495612917" maxValue="55.538637885149555"/>
    </cacheField>
    <cacheField name="Y18" numFmtId="0">
      <sharedItems containsString="0" containsBlank="1" containsNumber="1" minValue="-39.64380547712679" maxValue="55.528046825613885"/>
    </cacheField>
    <cacheField name="Y19" numFmtId="0">
      <sharedItems containsString="0" containsBlank="1" containsNumber="1" minValue="-39.657508147680225" maxValue="55.524021924095905"/>
    </cacheField>
    <cacheField name="Y20" numFmtId="0">
      <sharedItems containsString="0" containsBlank="1" containsNumber="1" minValue="-39.697021665186185" maxValue="55.512415572182945"/>
    </cacheField>
    <cacheField name="Y21" numFmtId="0">
      <sharedItems containsString="0" containsBlank="1" containsNumber="1" minValue="-39.790186845004953" maxValue="55.485050054475039"/>
    </cacheField>
    <cacheField name="Y22" numFmtId="0">
      <sharedItems containsString="0" containsBlank="1" containsNumber="1" minValue="-39.838509930116722" maxValue="55.470856057920756"/>
    </cacheField>
    <cacheField name="Y23" numFmtId="0">
      <sharedItems containsString="0" containsBlank="1" containsNumber="1" minValue="-39.875652920721834" maxValue="55.459946003659006"/>
    </cacheField>
    <cacheField name="Y24" numFmtId="0">
      <sharedItems containsString="0" containsBlank="1" containsNumber="1" minValue="-39.898011867401777" maxValue="55.453378483985986"/>
    </cacheField>
    <cacheField name="Y25" numFmtId="0">
      <sharedItems containsString="0" containsBlank="1" containsNumber="1" minValue="-39.92697259066663" maxValue="55.44487181672168"/>
    </cacheField>
    <cacheField name="Y26" numFmtId="0">
      <sharedItems containsNonDate="0" containsString="0" containsBlank="1"/>
    </cacheField>
    <cacheField name="CS Y1" numFmtId="0">
      <sharedItems containsString="0" containsBlank="1" containsNumber="1" minValue="8.7269218439163563" maxValue="98.861694666022331"/>
    </cacheField>
    <cacheField name="CS Y2" numFmtId="0">
      <sharedItems containsString="0" containsBlank="1" containsNumber="1" minValue="7.6234489047289422" maxValue="98.455070319936382"/>
    </cacheField>
    <cacheField name="CS Y3" numFmtId="0">
      <sharedItems containsString="0" containsBlank="1" containsNumber="1" minValue="6.5199759655415281" maxValue="98.048445973850448"/>
    </cacheField>
    <cacheField name="CS Y4" numFmtId="0">
      <sharedItems containsString="0" containsBlank="1" containsNumber="1" minValue="5.4165030263541141" maxValue="97.641821627764514"/>
    </cacheField>
    <cacheField name="CS Y5" numFmtId="0">
      <sharedItems containsString="0" containsBlank="1" containsNumber="1" minValue="4.3130300871667009" maxValue="97.235197281678566"/>
    </cacheField>
    <cacheField name="CS Y6" numFmtId="0">
      <sharedItems containsString="0" containsBlank="1" containsNumber="1" minValue="3.2095571479792881" maxValue="96.828572935592632"/>
    </cacheField>
    <cacheField name="CS Y7" numFmtId="0">
      <sharedItems containsString="0" containsBlank="1" containsNumber="1" minValue="2.5417470377862652" maxValue="96.582488197378041"/>
    </cacheField>
    <cacheField name="CS Y8" numFmtId="0">
      <sharedItems containsString="0" containsBlank="1" containsNumber="1" minValue="2.1968835637415864" maxValue="96.455407704832751"/>
    </cacheField>
    <cacheField name="CS Y9" numFmtId="0">
      <sharedItems containsString="0" containsBlank="1" containsNumber="1" minValue="1.9078394982845555" maxValue="96.348896389572914"/>
    </cacheField>
    <cacheField name="CS Y10" numFmtId="0">
      <sharedItems containsString="0" containsBlank="1" containsNumber="1" minValue="1.7319646423835677" maxValue="96.284087370942729"/>
    </cacheField>
    <cacheField name="CS Y11" numFmtId="0">
      <sharedItems containsString="0" containsBlank="1" containsNumber="1" minValue="1.5450767931893616" maxValue="96.215220118497044"/>
    </cacheField>
    <cacheField name="CS Y12" numFmtId="0">
      <sharedItems containsString="0" containsBlank="1" containsNumber="1" minValue="1.2781250166339124" maxValue="96.116849702944975"/>
    </cacheField>
    <cacheField name="CS Y13" numFmtId="0">
      <sharedItems containsString="0" containsBlank="1" containsNumber="1" minValue="1.136844181531198" maxValue="96.064788410684898"/>
    </cacheField>
    <cacheField name="CS Y14" numFmtId="0">
      <sharedItems containsString="0" containsBlank="1" containsNumber="1" minValue="1.1104824751420621" maxValue="96.055074251649799"/>
    </cacheField>
    <cacheField name="CS Y15" numFmtId="0">
      <sharedItems containsString="0" containsBlank="1" containsNumber="1" minValue="1.0514449952828118" maxValue="96.033319230942169"/>
    </cacheField>
    <cacheField name="CS Y16" numFmtId="0">
      <sharedItems containsString="0" containsBlank="1" containsNumber="1" minValue="0.9527771479768482" maxValue="95.996960614916631"/>
    </cacheField>
    <cacheField name="CS Y17" numFmtId="0">
      <sharedItems containsString="0" containsBlank="1" containsNumber="1" minValue="0.79093689913959997" maxValue="95.93732327990206"/>
    </cacheField>
    <cacheField name="CS Y18" numFmtId="0">
      <sharedItems containsString="0" containsBlank="1" containsNumber="1" minValue="0.7506111295928134" maxValue="95.922463432333487"/>
    </cacheField>
    <cacheField name="CS Y19" numFmtId="0">
      <sharedItems containsString="0" containsBlank="1" containsNumber="1" minValue="0.73528619911573467" maxValue="95.916816270891857"/>
    </cacheField>
    <cacheField name="CS Y20" numFmtId="0">
      <sharedItems containsString="0" containsBlank="1" containsNumber="1" minValue="0.6910946740898567" maxValue="95.90053191145897"/>
    </cacheField>
    <cacheField name="CS Y21" numFmtId="0">
      <sharedItems containsString="0" containsBlank="1" containsNumber="1" minValue="0.58689966348668254" maxValue="95.862136562966668"/>
    </cacheField>
    <cacheField name="CS Y22" numFmtId="0">
      <sharedItems containsString="0" containsBlank="1" containsNumber="1" minValue="0.53285560565956647" maxValue="95.842221593697047"/>
    </cacheField>
    <cacheField name="CS Y23" numFmtId="0">
      <sharedItems containsString="0" containsBlank="1" containsNumber="1" minValue="0.49131525434525308" maxValue="95.826914178726085"/>
    </cacheField>
    <cacheField name="CS Y24" numFmtId="0">
      <sharedItems containsString="0" containsBlank="1" containsNumber="1" minValue="0.4663092307329455" maxValue="95.81769958212071"/>
    </cacheField>
    <cacheField name="CS Y25" numFmtId="0">
      <sharedItems containsString="0" containsBlank="1" containsNumber="1" minValue="0.4339198458412275" maxValue="95.805764253229526"/>
    </cacheField>
    <cacheField name="CS Y26" numFmtId="0">
      <sharedItems containsBlank="1" containsMixedTypes="1" containsNumber="1" minValue="0.42647023290997937" maxValue="95.803019107536159"/>
    </cacheField>
    <cacheField name="Building Type" numFmtId="0">
      <sharedItems containsBlank="1"/>
    </cacheField>
    <cacheField name="Improvement Options" numFmtId="0">
      <sharedItems containsBlank="1" containsMixedTypes="1" containsNumber="1" minValue="146.096936218167" maxValue="146.096936218167"/>
    </cacheField>
    <cacheField name="2020" numFmtId="0">
      <sharedItems containsString="0" containsBlank="1" containsNumber="1" minValue="62.247081712062254" maxValue="545.13618677042803"/>
    </cacheField>
    <cacheField name="2021" numFmtId="0">
      <sharedItems containsString="0" containsBlank="1" containsNumber="1" minValue="62.247081712062254" maxValue="545.13618677042803"/>
    </cacheField>
    <cacheField name="2022" numFmtId="0">
      <sharedItems containsString="0" containsBlank="1" containsNumber="1" minValue="62.247081712062254" maxValue="545.13618677042803"/>
    </cacheField>
    <cacheField name="2023" numFmtId="0">
      <sharedItems containsString="0" containsBlank="1" containsNumber="1" minValue="62.247081712062254" maxValue="545.13618677042803"/>
    </cacheField>
    <cacheField name="2024" numFmtId="0">
      <sharedItems containsString="0" containsBlank="1" containsNumber="1" minValue="62.247081712062254" maxValue="545.13618677042803"/>
    </cacheField>
    <cacheField name="2025" numFmtId="0">
      <sharedItems containsString="0" containsBlank="1" containsNumber="1" minValue="62.247081712062254" maxValue="545.13618677042803"/>
    </cacheField>
    <cacheField name="2026" numFmtId="0">
      <sharedItems containsString="0" containsBlank="1" containsNumber="1" minValue="62.247081712062254" maxValue="545.13618677042803"/>
    </cacheField>
    <cacheField name="2027" numFmtId="0">
      <sharedItems containsString="0" containsBlank="1" containsNumber="1" minValue="62.247081712062254" maxValue="545.13618677042803"/>
    </cacheField>
    <cacheField name="2028" numFmtId="0">
      <sharedItems containsString="0" containsBlank="1" containsNumber="1" minValue="62.247081712062254" maxValue="545.13618677042803"/>
    </cacheField>
    <cacheField name="2029" numFmtId="0">
      <sharedItems containsString="0" containsBlank="1" containsNumber="1" minValue="62.247081712062254" maxValue="545.13618677042803"/>
    </cacheField>
    <cacheField name="2030" numFmtId="0">
      <sharedItems containsString="0" containsBlank="1" containsNumber="1" minValue="62.247081712062254" maxValue="545.13618677042803"/>
    </cacheField>
    <cacheField name="2031" numFmtId="0">
      <sharedItems containsString="0" containsBlank="1" containsNumber="1" minValue="62.247081712062254" maxValue="545.13618677042803"/>
    </cacheField>
    <cacheField name="2032" numFmtId="0">
      <sharedItems containsString="0" containsBlank="1" containsNumber="1" minValue="58.975046345955043" maxValue="545.13618677042803"/>
    </cacheField>
    <cacheField name="2033" numFmtId="0">
      <sharedItems containsString="0" containsBlank="1" containsNumber="1" minValue="55.000000000000057" maxValue="545.13618677042803"/>
    </cacheField>
    <cacheField name="2034" numFmtId="0">
      <sharedItems containsString="0" containsBlank="1" containsNumber="1" minValue="55" maxValue="545.13618677042803"/>
    </cacheField>
    <cacheField name="2035" numFmtId="0">
      <sharedItems containsString="0" containsBlank="1" containsNumber="1" minValue="55" maxValue="545.13618677042803"/>
    </cacheField>
    <cacheField name="2036" numFmtId="0">
      <sharedItems containsString="0" containsBlank="1" containsNumber="1" minValue="55" maxValue="545.13618677042803"/>
    </cacheField>
    <cacheField name="2037" numFmtId="0">
      <sharedItems containsString="0" containsBlank="1" containsNumber="1" minValue="55" maxValue="545.13618677042803"/>
    </cacheField>
    <cacheField name="2038" numFmtId="0">
      <sharedItems containsString="0" containsBlank="1" containsNumber="1" minValue="55" maxValue="545.13618677042803"/>
    </cacheField>
    <cacheField name="2039" numFmtId="0">
      <sharedItems containsString="0" containsBlank="1" containsNumber="1" minValue="55" maxValue="545.13618677042803"/>
    </cacheField>
    <cacheField name="2040" numFmtId="0">
      <sharedItems containsString="0" containsBlank="1" containsNumber="1" minValue="55" maxValue="545.13618677042803"/>
    </cacheField>
    <cacheField name="2041" numFmtId="0">
      <sharedItems containsString="0" containsBlank="1" containsNumber="1" minValue="55" maxValue="545.13618677042803"/>
    </cacheField>
    <cacheField name="2042" numFmtId="0">
      <sharedItems containsString="0" containsBlank="1" containsNumber="1" minValue="55" maxValue="545.13618677042803"/>
    </cacheField>
    <cacheField name="2043" numFmtId="0">
      <sharedItems containsString="0" containsBlank="1" containsNumber="1" minValue="55" maxValue="545.13618677042803"/>
    </cacheField>
    <cacheField name="2044" numFmtId="0">
      <sharedItems containsString="0" containsBlank="1" containsNumber="1" minValue="55" maxValue="545.13618677042803"/>
    </cacheField>
    <cacheField name="2045" numFmtId="0">
      <sharedItems containsString="0" containsBlank="1" containsNumber="1" minValue="55" maxValue="545.13618677042803"/>
    </cacheField>
    <cacheField name="2046" numFmtId="0">
      <sharedItems containsString="0" containsBlank="1" containsNumber="1" minValue="55" maxValue="545.13618677042803"/>
    </cacheField>
    <cacheField name="2047" numFmtId="0">
      <sharedItems containsString="0" containsBlank="1" containsNumber="1" minValue="55" maxValue="545.13618677042803"/>
    </cacheField>
    <cacheField name="2048" numFmtId="0">
      <sharedItems containsString="0" containsBlank="1" containsNumber="1" minValue="55" maxValue="545.13618677042803"/>
    </cacheField>
    <cacheField name="2049" numFmtId="0">
      <sharedItems containsString="0" containsBlank="1" containsNumber="1" minValue="55" maxValue="545.13618677042803"/>
    </cacheField>
    <cacheField name="2050" numFmtId="0">
      <sharedItems containsString="0" containsBlank="1" containsNumber="1" minValue="55" maxValue="545.13618677042803"/>
    </cacheField>
    <cacheField name="Building Type2" numFmtId="0">
      <sharedItems containsBlank="1"/>
    </cacheField>
    <cacheField name="Improvement Options3" numFmtId="0">
      <sharedItems containsBlank="1" containsMixedTypes="1" containsNumber="1" minValue="27.296868440551297" maxValue="27.296868440551297"/>
    </cacheField>
    <cacheField name="2020 -Carbon" numFmtId="0">
      <sharedItems containsString="0" containsBlank="1" containsNumber="1" minValue="25.516495316068461" maxValue="25.516495316068461"/>
    </cacheField>
    <cacheField name="2021-Carbon" numFmtId="0">
      <sharedItems containsString="0" containsBlank="1" containsNumber="1" minValue="23.448992413270894" maxValue="23.448992413270894"/>
    </cacheField>
    <cacheField name="2022 -Carbon" numFmtId="0">
      <sharedItems containsString="0" containsBlank="1" containsNumber="1" minValue="21.461851753993489" maxValue="21.461851753993489"/>
    </cacheField>
    <cacheField name="2023-Carbon" numFmtId="0">
      <sharedItems containsString="0" containsBlank="1" containsNumber="1" minValue="19.562782117260088" maxValue="19.562782117260088"/>
    </cacheField>
    <cacheField name="2024 -Carbon" numFmtId="0">
      <sharedItems containsString="0" containsBlank="1" containsNumber="1" minValue="17.822600836064844" maxValue="17.822600836064844"/>
    </cacheField>
    <cacheField name="2025-Carbon" numFmtId="0">
      <sharedItems containsString="0" containsBlank="1" containsNumber="1" minValue="8.7269218439163563" maxValue="98.861694666022331"/>
    </cacheField>
    <cacheField name="2026-Carbon" numFmtId="0">
      <sharedItems containsString="0" containsBlank="1" containsNumber="1" minValue="7.6234489047289422" maxValue="98.455070319936382"/>
    </cacheField>
    <cacheField name="2027-Carbon" numFmtId="0">
      <sharedItems containsString="0" containsBlank="1" containsNumber="1" minValue="6.5199759655415281" maxValue="98.048445973850448"/>
    </cacheField>
    <cacheField name="2028-Carbon" numFmtId="0">
      <sharedItems containsString="0" containsBlank="1" containsNumber="1" minValue="5.4165030263541141" maxValue="97.641821627764514"/>
    </cacheField>
    <cacheField name="2029-Carbon" numFmtId="0">
      <sharedItems containsString="0" containsBlank="1" containsNumber="1" minValue="4.3130300871667009" maxValue="97.235197281678566"/>
    </cacheField>
    <cacheField name="2030-Carbon" numFmtId="0">
      <sharedItems containsString="0" containsBlank="1" containsNumber="1" minValue="3.2095571479792881" maxValue="96.828572935592632"/>
    </cacheField>
    <cacheField name="2031-Carbon" numFmtId="0">
      <sharedItems containsString="0" containsBlank="1" containsNumber="1" minValue="2.5417470377862652" maxValue="96.582488197378041"/>
    </cacheField>
    <cacheField name="2032-Carbon" numFmtId="0">
      <sharedItems containsString="0" containsBlank="1" containsNumber="1" minValue="2.1968835637415864" maxValue="96.455407704832751"/>
    </cacheField>
    <cacheField name="2033-carbon" numFmtId="0">
      <sharedItems containsString="0" containsBlank="1" containsNumber="1" minValue="1.9078394982845555" maxValue="96.348896389572914"/>
    </cacheField>
    <cacheField name="2034-Carbon" numFmtId="0">
      <sharedItems containsString="0" containsBlank="1" containsNumber="1" minValue="1.7319646423835677" maxValue="96.284087370942729"/>
    </cacheField>
    <cacheField name="2035-carbon" numFmtId="0">
      <sharedItems containsString="0" containsBlank="1" containsNumber="1" minValue="1.5450767931893616" maxValue="96.215220118497044"/>
    </cacheField>
    <cacheField name="2036-carbon" numFmtId="0">
      <sharedItems containsString="0" containsBlank="1" containsNumber="1" minValue="1.2781250166339124" maxValue="96.116849702944975"/>
    </cacheField>
    <cacheField name="2037-carbon" numFmtId="0">
      <sharedItems containsString="0" containsBlank="1" containsNumber="1" minValue="1.136844181531198" maxValue="96.064788410684898"/>
    </cacheField>
    <cacheField name="2038-carbon" numFmtId="0">
      <sharedItems containsString="0" containsBlank="1" containsNumber="1" minValue="1.1104824751420621" maxValue="96.055074251649799"/>
    </cacheField>
    <cacheField name="2039-carbon" numFmtId="0">
      <sharedItems containsString="0" containsBlank="1" containsNumber="1" minValue="1.0514449952828118" maxValue="96.033319230942169"/>
    </cacheField>
    <cacheField name="2040-carbon" numFmtId="0">
      <sharedItems containsString="0" containsBlank="1" containsNumber="1" minValue="0.9527771479768482" maxValue="95.996960614916631"/>
    </cacheField>
    <cacheField name="2041-carbon" numFmtId="0">
      <sharedItems containsString="0" containsBlank="1" containsNumber="1" minValue="0.79093689913959997" maxValue="95.93732327990206"/>
    </cacheField>
    <cacheField name="2042-carbon" numFmtId="0">
      <sharedItems containsString="0" containsBlank="1" containsNumber="1" minValue="0.7506111295928134" maxValue="95.922463432333487"/>
    </cacheField>
    <cacheField name="2043-carbon" numFmtId="0">
      <sharedItems containsString="0" containsBlank="1" containsNumber="1" minValue="0.73528619911573467" maxValue="95.916816270891857"/>
    </cacheField>
    <cacheField name="2044-carbon" numFmtId="0">
      <sharedItems containsString="0" containsBlank="1" containsNumber="1" minValue="0.68047673472634129" maxValue="95.90053191145897"/>
    </cacheField>
    <cacheField name="2045-carbon" numFmtId="0">
      <sharedItems containsString="0" containsBlank="1" containsNumber="1" minValue="0.58689966348668254" maxValue="95.862136562966668"/>
    </cacheField>
    <cacheField name="2046-carbon" numFmtId="0">
      <sharedItems containsString="0" containsBlank="1" containsNumber="1" minValue="0.50299290115258666" maxValue="95.842221593697047"/>
    </cacheField>
    <cacheField name="2047-carbon" numFmtId="0">
      <sharedItems containsString="0" containsBlank="1" containsNumber="1" minValue="0.42674767580363876" maxValue="95.826914178726085"/>
    </cacheField>
    <cacheField name="2048-carbon" numFmtId="0">
      <sharedItems containsString="0" containsBlank="1" containsNumber="1" minValue="0.35708968971599259" maxValue="95.81769958212071"/>
    </cacheField>
    <cacheField name="2049-carbon" numFmtId="0">
      <sharedItems containsString="0" containsBlank="1" containsNumber="1" minValue="0.29109686893459813" maxValue="95.805764253229526"/>
    </cacheField>
    <cacheField name="2050-carbon" numFmtId="0">
      <sharedItems containsString="0" containsBlank="1" containsNumber="1" minValue="0.42647023290997937" maxValue="95.803019107536159"/>
    </cacheField>
  </cacheFields>
  <extLst>
    <ext xmlns:x14="http://schemas.microsoft.com/office/spreadsheetml/2009/9/main" uri="{725AE2AE-9491-48be-B2B4-4EB974FC3084}">
      <x14:pivotCacheDefinition pivotCacheId="64666671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izabeth Greenhill" refreshedDate="45264.908342824077" createdVersion="8" refreshedVersion="8" minRefreshableVersion="3" recordCount="104" xr:uid="{EA6FB775-C4D0-4F8E-8D6E-C06C46219EB9}">
  <cacheSource type="worksheet">
    <worksheetSource name="Combined"/>
  </cacheSource>
  <cacheFields count="184">
    <cacheField name="Ref number" numFmtId="0">
      <sharedItems/>
    </cacheField>
    <cacheField name="Building typology" numFmtId="0">
      <sharedItems count="15">
        <s v="Retail Unit"/>
        <s v="Retail warehouse"/>
        <s v="Logistics"/>
        <s v="Office 1"/>
        <s v="Office 2"/>
        <s v="PBSA"/>
        <s v="BTR" u="1"/>
        <s v="Residential multi family" u="1"/>
        <s v="Warehouse" u="1"/>
        <s v="Office" u="1"/>
        <s v="Retail Shopping Mall" u="1"/>
        <s v="Hotel" u="1"/>
        <s v="Warehouse - cooled" u="1"/>
        <s v="Health" u="1"/>
        <s v="Leisure" u="1"/>
      </sharedItems>
    </cacheField>
    <cacheField name="Floor area (m2)" numFmtId="0">
      <sharedItems containsString="0" containsBlank="1" containsNumber="1" containsInteger="1" minValue="300" maxValue="20630"/>
    </cacheField>
    <cacheField name="Improvement Options " numFmtId="0">
      <sharedItems count="20">
        <s v="Baseline"/>
        <s v="Lighting"/>
        <s v="AHU, FCU &amp; DCV"/>
        <s v="ASHP"/>
        <s v="Package 1"/>
        <s v="AHU with HR"/>
        <s v="FCU &amp; DCV"/>
        <s v="Package 2 (plant)"/>
        <s v="Package 3 (floor plate)"/>
        <s v="Electric heating"/>
        <s v="Fabric"/>
        <s v="PV"/>
        <s v="Package 3 (central plant)"/>
        <s v="Package 4 (floor plate)"/>
        <s v="Package 2"/>
        <s v="Package 2 (central plant)"/>
        <s v="MVHR"/>
        <s v="CRREM 1.5 degree pathway (select for benchmark data)"/>
        <s v="WWHR" u="1"/>
        <s v="1.5 degrees pathway" u="1"/>
      </sharedItems>
    </cacheField>
    <cacheField name="Improvement Options - For Table" numFmtId="0">
      <sharedItems containsBlank="1"/>
    </cacheField>
    <cacheField name="EPC score" numFmtId="0">
      <sharedItems containsString="0" containsBlank="1" containsNumber="1" containsInteger="1" minValue="14" maxValue="267"/>
    </cacheField>
    <cacheField name="EPC rating" numFmtId="0">
      <sharedItems/>
    </cacheField>
    <cacheField name="CRREM Pathway" numFmtId="0">
      <sharedItems count="7">
        <s v="Retail Shopping Mall - 1.5 degrees"/>
        <s v="Retail Warehouse - 1.5 degrees"/>
        <s v="Warehouse - 1.5 degrees"/>
        <s v="Office - 1.5 degrees"/>
        <s v="Residential multi family - 1.5 degrees"/>
        <s v="1.5 degrees pathway"/>
        <s v="No Cost Scenario Applicable" u="1"/>
      </sharedItems>
    </cacheField>
    <cacheField name="Cost Scenario" numFmtId="0">
      <sharedItems containsBlank="1" count="4">
        <s v="Energy upgrade"/>
        <s v="Marginal extra over standard refurb"/>
        <m/>
        <s v="No Cost Scenario Applicable" u="1"/>
      </sharedItems>
    </cacheField>
    <cacheField name=" Landlord cost (£/sqm)" numFmtId="0">
      <sharedItems containsString="0" containsBlank="1" containsNumber="1" minValue="0" maxValue="834.601"/>
    </cacheField>
    <cacheField name="Occupier cost (£/sqm)" numFmtId="0">
      <sharedItems containsString="0" containsBlank="1" containsNumber="1" minValue="0" maxValue="525.4597"/>
    </cacheField>
    <cacheField name="Total cost (£/sqm)" numFmtId="0">
      <sharedItems containsString="0" containsBlank="1" containsNumber="1" minValue="0" maxValue="834.601"/>
    </cacheField>
    <cacheField name="Total nat. gas (MWh)" numFmtId="0">
      <sharedItems containsString="0" containsBlank="1" containsNumber="1" minValue="0" maxValue="3278.2561000000001"/>
    </cacheField>
    <cacheField name="Total electricity (MWh)" numFmtId="0">
      <sharedItems containsString="0" containsBlank="1" containsNumber="1" minValue="30.053599999999999" maxValue="3503.6377000000002"/>
    </cacheField>
    <cacheField name="Total gas (kWh/m2)" numFmtId="0">
      <sharedItems containsString="0" containsBlank="1" containsNumber="1" minValue="0" maxValue="297.14818049490538"/>
    </cacheField>
    <cacheField name="Total electricity (kWh/m2)" numFmtId="0">
      <sharedItems containsString="0" containsBlank="1" containsNumber="1" minValue="41.365399999999994" maxValue="173.0874"/>
    </cacheField>
    <cacheField name="Gas saving (kWh/m2)" numFmtId="0">
      <sharedItems containsString="0" containsBlank="1" containsNumber="1" minValue="-275.34992721979626" maxValue="248.12773333333331"/>
    </cacheField>
    <cacheField name="Electricity saving (kWh/m2)" numFmtId="0">
      <sharedItems containsString="0" containsBlank="1" containsNumber="1" minValue="-117.80488943089431" maxValue="103.30206666666668"/>
    </cacheField>
    <cacheField name="Energy price" numFmtId="0">
      <sharedItems containsBlank="1"/>
    </cacheField>
    <cacheField name="Y1 energy saving (£m2)" numFmtId="2">
      <sharedItems containsString="0" containsBlank="1" containsNumber="1" minValue="-8.1806000000000001" maxValue="9.9175000000000004"/>
    </cacheField>
    <cacheField name="Repayment cost over 7 years (cost * annuity factor)" numFmtId="2">
      <sharedItems containsString="0" containsBlank="1" containsNumber="1" minValue="0" maxValue="1018.8157744717587"/>
    </cacheField>
    <cacheField name="7 year payback test met?" numFmtId="0">
      <sharedItems containsBlank="1"/>
    </cacheField>
    <cacheField name="7 year energy saving" numFmtId="0">
      <sharedItems containsString="0" containsBlank="1" containsNumber="1" minValue="-57.264104214117737" maxValue="69.422716605200165"/>
    </cacheField>
    <cacheField name="Performance gap factor" numFmtId="0">
      <sharedItems containsString="0" containsBlank="1" containsNumber="1" minValue="0.5" maxValue="0.5"/>
    </cacheField>
    <cacheField name="Total gas (kWh/m2)2" numFmtId="0">
      <sharedItems containsString="0" containsBlank="1" containsNumber="1" minValue="0" maxValue="445.72227074235809"/>
    </cacheField>
    <cacheField name="Total electricity (kWh/m2)2" numFmtId="0">
      <sharedItems containsString="0" containsBlank="1" containsNumber="1" minValue="62.048099999999991" maxValue="259.6311"/>
    </cacheField>
    <cacheField name="Total EUI (kWh/m2)" numFmtId="0">
      <sharedItems containsString="0" containsBlank="1" containsNumber="1" minValue="102.05920019389239" maxValue="557.39730713246001"/>
    </cacheField>
    <cacheField name="Annual energy saving gas (kWh/m2)" numFmtId="0">
      <sharedItems containsString="0" containsBlank="1" containsNumber="1" minValue="-413.02489082969441" maxValue="372.19159999999999"/>
    </cacheField>
    <cacheField name="Annual energy saving electricity  (kWh/m2)" numFmtId="0">
      <sharedItems containsString="0" containsBlank="1" containsNumber="1" minValue="-176.70733414634145" maxValue="154.95310000000001"/>
    </cacheField>
    <cacheField name="Y1 energy saving (£m2)2" numFmtId="0">
      <sharedItems containsString="0" containsBlank="1" containsNumber="1" minValue="-12.270899999999999" maxValue="14.876300000000001"/>
    </cacheField>
    <cacheField name="Y1 Carbon emissions gas" numFmtId="0">
      <sharedItems containsString="0" containsBlank="1" containsNumber="1" minValue="0" maxValue="81.638491109170303"/>
    </cacheField>
    <cacheField name="Y1 Carbon emissions electric" numFmtId="0">
      <sharedItems containsString="0" containsBlank="1" containsNumber="1" minValue="8.6990249883244974" maxValue="36.399783823294776"/>
    </cacheField>
    <cacheField name="Y1 Carbon emissions total" numFmtId="0">
      <sharedItems containsString="0" containsBlank="1" containsNumber="1" minValue="14.3085047370521" maxValue="97.295117696117273"/>
    </cacheField>
    <cacheField name="NPV" numFmtId="0">
      <sharedItems containsString="0" containsBlank="1" containsNumber="1" minValue="-857.44399999999996" maxValue="171.52170000000001"/>
    </cacheField>
    <cacheField name="IRR (total) " numFmtId="0">
      <sharedItems containsString="0" containsBlank="1" containsNumber="1" minValue="-0.13892696152239703" maxValue="0.55663037537696991"/>
    </cacheField>
    <cacheField name="Y1 Carbon saving (kgCO2/m2)" numFmtId="0">
      <sharedItems containsString="0" containsBlank="1" containsNumber="1" minValue="-43.396583060883444" maxValue="73.65791802934227"/>
    </cacheField>
    <cacheField name="Carbon saving over 25 years (kgCO2/m2)" numFmtId="0">
      <sharedItems containsString="0" containsBlank="1" containsNumber="1" minValue="-1543.1862798585814" maxValue="1878.2909411246337"/>
    </cacheField>
    <cacheField name="NPV Cost of carbon saving (£/tCO2)" numFmtId="0">
      <sharedItems containsString="0" containsBlank="1" containsNumber="1" minValue="-21946.104356201195" maxValue="78611.31236219393"/>
    </cacheField>
    <cacheField name="Analysis Period (yrs.)" numFmtId="0">
      <sharedItems containsString="0" containsBlank="1" containsNumber="1" containsInteger="1" minValue="25" maxValue="25"/>
    </cacheField>
    <cacheField name="Capital cost" numFmtId="0">
      <sharedItems containsString="0" containsBlank="1" containsNumber="1" minValue="-834.601" maxValue="0"/>
    </cacheField>
    <cacheField name="1" numFmtId="0">
      <sharedItems containsString="0" containsBlank="1" containsNumber="1" minValue="-12.2708794744538" maxValue="14.876296415400036"/>
    </cacheField>
    <cacheField name="2" numFmtId="0">
      <sharedItems containsString="0" containsBlank="1" containsNumber="1" minValue="-12.065750127127686" maxValue="14.040421583313375"/>
    </cacheField>
    <cacheField name="3" numFmtId="0">
      <sharedItems containsString="0" containsBlank="1" containsNumber="1" minValue="-11.619661429501569" maxValue="13.979897959326227"/>
    </cacheField>
    <cacheField name="4" numFmtId="0">
      <sharedItems containsString="0" containsBlank="1" containsNumber="1" minValue="-11.090407006809009" maxValue="13.777163262583253"/>
    </cacheField>
    <cacheField name="5" numFmtId="0">
      <sharedItems containsString="0" containsBlank="1" containsNumber="1" minValue="-11.184070034997726" maxValue="13.908283949910023"/>
    </cacheField>
    <cacheField name="6" numFmtId="0">
      <sharedItems containsString="0" containsBlank="1" containsNumber="1" minValue="-11.030024600868259" maxValue="13.900453364046491"/>
    </cacheField>
    <cacheField name="7" numFmtId="0">
      <sharedItems containsString="0" containsBlank="1" containsNumber="1" minValue="-10.894048908742668" maxValue="13.927401416866024"/>
    </cacheField>
    <cacheField name="8" numFmtId="0">
      <sharedItems containsString="0" containsBlank="1" containsNumber="1" minValue="-10.64523805045102" maxValue="13.894597800955312"/>
    </cacheField>
    <cacheField name="9" numFmtId="0">
      <sharedItems containsString="0" containsBlank="1" containsNumber="1" minValue="-10.607732963975542" maxValue="13.973733265853152"/>
    </cacheField>
    <cacheField name="10" numFmtId="0">
      <sharedItems containsString="0" containsBlank="1" containsNumber="1" minValue="-11.079535378649432" maxValue="14.322846343213872"/>
    </cacheField>
    <cacheField name="11" numFmtId="0">
      <sharedItems containsString="0" containsBlank="1" containsNumber="1" minValue="-11.081852221329395" maxValue="14.423051407391213"/>
    </cacheField>
    <cacheField name="12" numFmtId="0">
      <sharedItems containsString="0" containsBlank="1" containsNumber="1" minValue="-11.113060441551829" maxValue="14.443538066477148"/>
    </cacheField>
    <cacheField name="13" numFmtId="0">
      <sharedItems containsString="0" containsBlank="1" containsNumber="1" minValue="-10.871697726135055" maxValue="14.319493044495102"/>
    </cacheField>
    <cacheField name="14" numFmtId="0">
      <sharedItems containsString="0" containsBlank="1" containsNumber="1" minValue="-11.018513348714784" maxValue="14.401294792477634"/>
    </cacheField>
    <cacheField name="15" numFmtId="0">
      <sharedItems containsString="0" containsBlank="1" containsNumber="1" minValue="-10.971007379838293" maxValue="14.380198760045404"/>
    </cacheField>
    <cacheField name="16" numFmtId="0">
      <sharedItems containsString="0" containsBlank="1" containsNumber="1" minValue="-11.394117596543316" maxValue="14.608637686328839"/>
    </cacheField>
    <cacheField name="17" numFmtId="0">
      <sharedItems containsString="0" containsBlank="1" containsNumber="1" minValue="-11.077586508430427" maxValue="14.445076760846078"/>
    </cacheField>
    <cacheField name="18" numFmtId="0">
      <sharedItems containsString="0" containsBlank="1" containsNumber="1" minValue="-11.046520355356742" maxValue="14.432922085874736"/>
    </cacheField>
    <cacheField name="19" numFmtId="0">
      <sharedItems containsString="0" containsBlank="1" containsNumber="1" minValue="-11.203030611491238" maxValue="14.520278550290671"/>
    </cacheField>
    <cacheField name="20" numFmtId="0">
      <sharedItems containsString="0" containsBlank="1" containsNumber="1" minValue="-11.388497833445618" maxValue="14.623055925069927"/>
    </cacheField>
    <cacheField name="21" numFmtId="0">
      <sharedItems containsString="0" containsBlank="1" containsNumber="1" minValue="-11.324084160466809" maxValue="14.593432862659183"/>
    </cacheField>
    <cacheField name="22" numFmtId="0">
      <sharedItems containsString="0" containsBlank="1" containsNumber="1" minValue="-11.391335228100143" maxValue="14.633675954830997"/>
    </cacheField>
    <cacheField name="23" numFmtId="0">
      <sharedItems containsString="0" containsBlank="1" containsNumber="1" minValue="-11.286720045912329" maxValue="14.582873426723696"/>
    </cacheField>
    <cacheField name="24" numFmtId="0">
      <sharedItems containsString="0" containsBlank="1" containsNumber="1" minValue="-11.109554436014303" maxValue="14.493673990547425"/>
    </cacheField>
    <cacheField name="25" numFmtId="0">
      <sharedItems containsString="0" containsBlank="1" containsNumber="1" minValue="-10.953958678917699" maxValue="14.415972100120907"/>
    </cacheField>
    <cacheField name="26" numFmtId="0">
      <sharedItems containsNonDate="0" containsString="0" containsBlank="1"/>
    </cacheField>
    <cacheField name="Y1" numFmtId="0">
      <sharedItems containsString="0" containsBlank="1" containsNumber="1" minValue="-43.396583060883444" maxValue="73.65791802934227"/>
    </cacheField>
    <cacheField name="Y2" numFmtId="0">
      <sharedItems containsString="0" containsBlank="1" containsNumber="1" minValue="-46.529127688251101" maxValue="73.90976057332972"/>
    </cacheField>
    <cacheField name="Y3" numFmtId="0">
      <sharedItems containsString="0" containsBlank="1" containsNumber="1" minValue="-49.661672315618752" maxValue="74.161603117317171"/>
    </cacheField>
    <cacheField name="Y4" numFmtId="0">
      <sharedItems containsString="0" containsBlank="1" containsNumber="1" minValue="-52.794216942986409" maxValue="74.413445661304621"/>
    </cacheField>
    <cacheField name="Y5" numFmtId="0">
      <sharedItems containsString="0" containsBlank="1" containsNumber="1" minValue="-55.92676157035406" maxValue="74.665288205292072"/>
    </cacheField>
    <cacheField name="Y6" numFmtId="0">
      <sharedItems containsString="0" containsBlank="1" containsNumber="1" minValue="-59.059306197721703" maxValue="74.917130749279536"/>
    </cacheField>
    <cacheField name="Y7" numFmtId="0">
      <sharedItems containsString="0" containsBlank="1" containsNumber="1" minValue="-60.955088956406698" maxValue="75.069543183766058"/>
    </cacheField>
    <cacheField name="Y8" numFmtId="0">
      <sharedItems containsString="0" containsBlank="1" containsNumber="1" minValue="-61.934089151544718" maxValue="75.14825041032995"/>
    </cacheField>
    <cacheField name="Y9" numFmtId="0">
      <sharedItems containsString="0" containsBlank="1" containsNumber="1" minValue="-62.754628923898977" maxValue="75.214218129323385"/>
    </cacheField>
    <cacheField name="Y10" numFmtId="0">
      <sharedItems containsString="0" containsBlank="1" containsNumber="1" minValue="-63.253903364962667" maxValue="75.254357556001267"/>
    </cacheField>
    <cacheField name="Y11" numFmtId="0">
      <sharedItems containsString="0" containsBlank="1" containsNumber="1" minValue="-63.784441547751918" maxValue="75.29701044734999"/>
    </cacheField>
    <cacheField name="Y12" numFmtId="0">
      <sharedItems containsString="0" containsBlank="1" containsNumber="1" minValue="-64.542265617303471" maxValue="75.357936105009699"/>
    </cacheField>
    <cacheField name="Y13" numFmtId="0">
      <sharedItems containsString="0" containsBlank="1" containsNumber="1" minValue="-64.943334375071942" maxValue="75.39018023503354"/>
    </cacheField>
    <cacheField name="Y14" numFmtId="0">
      <sharedItems containsString="0" containsBlank="1" containsNumber="1" minValue="-65.018170122089302" maxValue="75.396196693584642"/>
    </cacheField>
    <cacheField name="Y15" numFmtId="0">
      <sharedItems containsString="0" containsBlank="1" containsNumber="1" minValue="-65.18576602206906" maxValue="75.409670652564827"/>
    </cacheField>
    <cacheField name="Y16" numFmtId="0">
      <sharedItems containsString="0" containsBlank="1" containsNumber="1" minValue="-65.465864811985767" maxValue="75.432189339514778"/>
    </cacheField>
    <cacheField name="Y17" numFmtId="0">
      <sharedItems containsString="0" containsBlank="1" containsNumber="1" minValue="-65.925297738687448" maxValue="75.469125687058337"/>
    </cacheField>
    <cacheField name="Y18" numFmtId="0">
      <sharedItems containsString="0" containsBlank="1" containsNumber="1" minValue="-66.039774739665162" maxValue="75.478329124705283"/>
    </cacheField>
    <cacheField name="Y19" numFmtId="0">
      <sharedItems containsString="0" containsBlank="1" containsNumber="1" minValue="-66.083279230736878" maxValue="75.481826690744938"/>
    </cacheField>
    <cacheField name="Y20" numFmtId="0">
      <sharedItems containsString="0" containsBlank="1" containsNumber="1" minValue="-66.208730358153687" maxValue="75.491912398957595"/>
    </cacheField>
    <cacheField name="Y21" numFmtId="0">
      <sharedItems containsString="0" containsBlank="1" containsNumber="1" minValue="-66.504519687526681" maxValue="75.515692534934857"/>
    </cacheField>
    <cacheField name="Y22" numFmtId="0">
      <sharedItems containsString="0" containsBlank="1" containsNumber="1" minValue="-66.657940235485142" maxValue="75.528026859164513"/>
    </cacheField>
    <cacheField name="Y23" numFmtId="0">
      <sharedItems containsString="0" containsBlank="1" containsNumber="1" minValue="-66.77586519740079" maxValue="75.537507497412719"/>
    </cacheField>
    <cacheField name="Y24" numFmtId="0">
      <sharedItems containsString="0" containsBlank="1" containsNumber="1" minValue="-66.846852425212873" maxValue="75.543214552273682"/>
    </cacheField>
    <cacheField name="Y25" numFmtId="0">
      <sharedItems containsString="0" containsBlank="1" containsNumber="1" minValue="-66.938799576813167" maxValue="75.550606691038169"/>
    </cacheField>
    <cacheField name="Y26" numFmtId="0">
      <sharedItems containsNonDate="0" containsString="0" containsBlank="1"/>
    </cacheField>
    <cacheField name="CS Y1" numFmtId="0">
      <sharedItems containsString="0" containsBlank="1" containsNumber="1" minValue="14.3085047370521" maxValue="97.295117696117273"/>
    </cacheField>
    <cacheField name="CS Y2" numFmtId="0">
      <sharedItems containsString="0" containsBlank="1" containsNumber="1" minValue="12.499270271571165" maxValue="95.315420379393629"/>
    </cacheField>
    <cacheField name="CS Y3" numFmtId="0">
      <sharedItems containsString="0" containsBlank="1" containsNumber="1" minValue="10.690035806090227" maxValue="93.335723062669985"/>
    </cacheField>
    <cacheField name="CS Y4" numFmtId="0">
      <sharedItems containsString="0" containsBlank="1" containsNumber="1" minValue="8.8808013406092918" maxValue="91.35602574594634"/>
    </cacheField>
    <cacheField name="CS Y5" numFmtId="0">
      <sharedItems containsString="0" containsBlank="1" containsNumber="1" minValue="7.0715668751283554" maxValue="89.376328429222696"/>
    </cacheField>
    <cacheField name="CS Y6" numFmtId="0">
      <sharedItems containsString="0" containsBlank="1" containsNumber="1" minValue="5.2623324096474215" maxValue="87.396631112499051"/>
    </cacheField>
    <cacheField name="CS Y7" numFmtId="0">
      <sharedItems containsString="0" containsBlank="1" containsNumber="1" minValue="4.1674029149127669" maxValue="86.19853930953775"/>
    </cacheField>
    <cacheField name="CS Y8" numFmtId="0">
      <sharedItems containsString="0" containsBlank="1" containsNumber="1" minValue="3.6019709401272451" maxValue="85.579833340449824"/>
    </cacheField>
    <cacheField name="CS Y9" numFmtId="0">
      <sharedItems containsString="0" containsBlank="1" containsNumber="1" minValue="3.1280594678144924" maxValue="85.061270772688488"/>
    </cacheField>
    <cacheField name="CS Y10" numFmtId="0">
      <sharedItems containsString="0" containsBlank="1" containsNumber="1" minValue="2.83969820438208" maxValue="84.74574062424395"/>
    </cacheField>
    <cacheField name="CS Y11" numFmtId="0">
      <sharedItems containsString="0" containsBlank="1" containsNumber="1" minValue="2.5332802344128731" maxValue="84.410452498510224"/>
    </cacheField>
    <cacheField name="CS Y12" numFmtId="0">
      <sharedItems containsString="0" containsBlank="1" containsNumber="1" minValue="2.0955908832620014" maxValue="83.931524835698127"/>
    </cacheField>
    <cacheField name="CS Y13" numFmtId="0">
      <sharedItems containsString="0" containsBlank="1" containsNumber="1" minValue="1.8639493566759588" maxValue="83.67805845675521"/>
    </cacheField>
    <cacheField name="CS Y14" numFmtId="0">
      <sharedItems containsString="0" containsBlank="1" containsNumber="1" minValue="1.8207271750760772" maxValue="83.630763958132292"/>
    </cacheField>
    <cacheField name="CS Y15" numFmtId="0">
      <sharedItems containsString="0" containsBlank="1" containsNumber="1" minValue="1.7239303805890751" maxValue="83.524847141948698"/>
    </cacheField>
    <cacheField name="CS Y16" numFmtId="0">
      <sharedItems containsString="0" containsBlank="1" containsNumber="1" minValue="1.5621563455028906" maxValue="83.347831045203861"/>
    </cacheField>
    <cacheField name="CS Y17" numFmtId="0">
      <sharedItems containsString="0" containsBlank="1" containsNumber="1" minValue="1.296805972421716" maxValue="83.057479832244411"/>
    </cacheField>
    <cacheField name="CS Y18" numFmtId="0">
      <sharedItems containsString="0" containsBlank="1" containsNumber="1" minValue="1.2306885629954243" maxValue="82.985132958178454"/>
    </cacheField>
    <cacheField name="CS Y19" numFmtId="0">
      <sharedItems containsString="0" containsBlank="1" containsNumber="1" minValue="1.2055620814881862" maxValue="82.957639104303979"/>
    </cacheField>
    <cacheField name="CS Y20" numFmtId="0">
      <sharedItems containsString="0" containsBlank="1" containsNumber="1" minValue="1.1331064486225011" maxValue="82.878356830667002"/>
    </cacheField>
    <cacheField name="CS Y21" numFmtId="0">
      <sharedItems containsString="0" containsBlank="1" containsNumber="1" minValue="0.9622701755977785" maxValue="82.691424668054125"/>
    </cacheField>
    <cacheField name="CS Y22" numFmtId="0">
      <sharedItems containsString="0" containsBlank="1" containsNumber="1" minValue="0.87366050643156756" maxValue="82.594466353567512"/>
    </cacheField>
    <cacheField name="CS Y23" numFmtId="0">
      <sharedItems containsString="0" containsBlank="1" containsNumber="1" minValue="0.80555169049505138" maxValue="82.519940446214264"/>
    </cacheField>
    <cacheField name="CS Y24" numFmtId="0">
      <sharedItems containsString="0" containsBlank="1" containsNumber="1" minValue="0.76455226209281746" maxValue="82.475078124639197"/>
    </cacheField>
    <cacheField name="CS Y25" numFmtId="0">
      <sharedItems containsString="0" containsBlank="1" containsNumber="1" minValue="0.71144720678899087" maxValue="82.416969605541581"/>
    </cacheField>
    <cacheField name="CS Y26" numFmtId="0">
      <sharedItems containsBlank="1" containsMixedTypes="1" containsNumber="1" minValue="0.69923295486575687" maxValue="82.403604548541196"/>
    </cacheField>
    <cacheField name="Building Type" numFmtId="0">
      <sharedItems containsBlank="1"/>
    </cacheField>
    <cacheField name="Improvement Options" numFmtId="0">
      <sharedItems containsBlank="1" containsMixedTypes="1" containsNumber="1" minValue="63.999999999999936" maxValue="226.82751989466274"/>
    </cacheField>
    <cacheField name="2020" numFmtId="2">
      <sharedItems containsString="0" containsBlank="1" containsNumber="1" minValue="60.348291042578047" maxValue="557.39730713246001"/>
    </cacheField>
    <cacheField name="2021" numFmtId="2">
      <sharedItems containsString="0" containsBlank="1" containsNumber="1" minValue="56.904941121245464" maxValue="557.39730713246001"/>
    </cacheField>
    <cacheField name="2022" numFmtId="2">
      <sharedItems containsString="0" containsBlank="1" containsNumber="1" minValue="53.658061696026436" maxValue="557.39730713246001"/>
    </cacheField>
    <cacheField name="2023" numFmtId="2">
      <sharedItems containsString="0" containsBlank="1" containsNumber="1" minValue="50.596442562694001" maxValue="557.39730713246001"/>
    </cacheField>
    <cacheField name="2024" numFmtId="2">
      <sharedItems containsString="0" containsBlank="1" containsNumber="1" minValue="47.709513148321001" maxValue="557.39730713246001"/>
    </cacheField>
    <cacheField name="2025" numFmtId="2">
      <sharedItems containsString="0" containsBlank="1" containsNumber="1" minValue="44.987306015227858" maxValue="557.39730713246001"/>
    </cacheField>
    <cacheField name="2026" numFmtId="2">
      <sharedItems containsString="0" containsBlank="1" containsNumber="1" minValue="42.420422447320242" maxValue="557.39730713246001"/>
    </cacheField>
    <cacheField name="2027" numFmtId="2">
      <sharedItems containsString="0" containsBlank="1" containsNumber="1" minValue="39.999999999999929" maxValue="557.39730713246001"/>
    </cacheField>
    <cacheField name="2028" numFmtId="2">
      <sharedItems containsString="0" containsBlank="1" containsNumber="1" minValue="37.717681901611257" maxValue="557.39730713246001"/>
    </cacheField>
    <cacheField name="2029" numFmtId="2">
      <sharedItems containsString="0" containsBlank="1" containsNumber="1" minValue="35.565588200778386" maxValue="557.39730713246001"/>
    </cacheField>
    <cacheField name="2030" numFmtId="2">
      <sharedItems containsString="0" containsBlank="1" containsNumber="1" minValue="33.536288560016501" maxValue="557.39730713246001"/>
    </cacheField>
    <cacheField name="2031" numFmtId="2">
      <sharedItems containsString="0" containsBlank="1" containsNumber="1" minValue="31.622776601683729" maxValue="557.39730713246001"/>
    </cacheField>
    <cacheField name="2032" numFmtId="2">
      <sharedItems containsString="0" containsBlank="1" containsNumber="1" minValue="29.818445717700602" maxValue="557.39730713246001"/>
    </cacheField>
    <cacheField name="2033" numFmtId="2">
      <sharedItems containsString="0" containsBlank="1" containsNumber="1" minValue="28.117066259517394" maxValue="557.39730713246001"/>
    </cacheField>
    <cacheField name="2034" numFmtId="2">
      <sharedItems containsString="0" containsBlank="1" containsNumber="1" minValue="26.512764029575131" maxValue="557.39730713246001"/>
    </cacheField>
    <cacheField name="2035" numFmtId="2">
      <sharedItems containsString="0" containsBlank="1" containsNumber="1" minValue="24.99999999999994" maxValue="557.39730713246001"/>
    </cacheField>
    <cacheField name="2036" numFmtId="2">
      <sharedItems containsString="0" containsBlank="1" containsNumber="1" minValue="25" maxValue="557.39730713246001"/>
    </cacheField>
    <cacheField name="2037" numFmtId="2">
      <sharedItems containsString="0" containsBlank="1" containsNumber="1" minValue="25" maxValue="557.39730713246001"/>
    </cacheField>
    <cacheField name="2038" numFmtId="2">
      <sharedItems containsString="0" containsBlank="1" containsNumber="1" minValue="25" maxValue="557.39730713246001"/>
    </cacheField>
    <cacheField name="2039" numFmtId="2">
      <sharedItems containsString="0" containsBlank="1" containsNumber="1" minValue="25" maxValue="557.39730713246001"/>
    </cacheField>
    <cacheField name="2040" numFmtId="2">
      <sharedItems containsString="0" containsBlank="1" containsNumber="1" minValue="25" maxValue="557.39730713246001"/>
    </cacheField>
    <cacheField name="2041" numFmtId="2">
      <sharedItems containsString="0" containsBlank="1" containsNumber="1" minValue="25" maxValue="557.39730713246001"/>
    </cacheField>
    <cacheField name="2042" numFmtId="2">
      <sharedItems containsString="0" containsBlank="1" containsNumber="1" minValue="25" maxValue="557.39730713246001"/>
    </cacheField>
    <cacheField name="2043" numFmtId="2">
      <sharedItems containsString="0" containsBlank="1" containsNumber="1" minValue="25" maxValue="557.39730713246001"/>
    </cacheField>
    <cacheField name="2044" numFmtId="2">
      <sharedItems containsString="0" containsBlank="1" containsNumber="1" minValue="25" maxValue="557.39730713246001"/>
    </cacheField>
    <cacheField name="2045" numFmtId="2">
      <sharedItems containsString="0" containsBlank="1" containsNumber="1" minValue="25" maxValue="557.39730713246001"/>
    </cacheField>
    <cacheField name="2046" numFmtId="2">
      <sharedItems containsString="0" containsBlank="1" containsNumber="1" minValue="25" maxValue="557.39730713246001"/>
    </cacheField>
    <cacheField name="2047" numFmtId="2">
      <sharedItems containsString="0" containsBlank="1" containsNumber="1" minValue="25" maxValue="557.39730713246001"/>
    </cacheField>
    <cacheField name="2048" numFmtId="2">
      <sharedItems containsString="0" containsBlank="1" containsNumber="1" minValue="25" maxValue="557.39730713246001"/>
    </cacheField>
    <cacheField name="2049" numFmtId="2">
      <sharedItems containsString="0" containsBlank="1" containsNumber="1" minValue="25" maxValue="557.39730713246001"/>
    </cacheField>
    <cacheField name="2050" numFmtId="2">
      <sharedItems containsString="0" containsBlank="1" containsNumber="1" minValue="25" maxValue="557.39730713246001"/>
    </cacheField>
    <cacheField name="Building Type2" numFmtId="0">
      <sharedItems containsBlank="1"/>
    </cacheField>
    <cacheField name="Improvement Options3" numFmtId="0">
      <sharedItems containsBlank="1" containsMixedTypes="1" containsNumber="1" minValue="13.607501084167478" maxValue="48.301208523930427"/>
    </cacheField>
    <cacheField name="2020 -Carbon" numFmtId="0">
      <sharedItems containsString="0" containsBlank="1" containsNumber="1" minValue="12.835764928760279" maxValue="45.566382924674386"/>
    </cacheField>
    <cacheField name="2021-Carbon" numFmtId="0">
      <sharedItems containsString="0" containsBlank="1" containsNumber="1" minValue="11.90094101893925" maxValue="42.253618139116"/>
    </cacheField>
    <cacheField name="2022 -Carbon" numFmtId="0">
      <sharedItems containsString="0" containsBlank="1" containsNumber="1" minValue="10.987890102338499" maxValue="39.018010991973348"/>
    </cacheField>
    <cacheField name="2023-Carbon" numFmtId="0">
      <sharedItems containsString="0" containsBlank="1" containsNumber="1" minValue="10.10184826140264" maxValue="35.87811675269829"/>
    </cacheField>
    <cacheField name="2024 -Carbon" numFmtId="0">
      <sharedItems containsString="0" containsBlank="1" containsNumber="1" minValue="9.2811501586766294" maxValue="32.969783166316425"/>
    </cacheField>
    <cacheField name="2025-Carbon" numFmtId="2">
      <sharedItems containsString="0" containsBlank="1" containsNumber="1" minValue="8.423766141852834" maxValue="97.295117696117273"/>
    </cacheField>
    <cacheField name="2026-Carbon" numFmtId="2">
      <sharedItems containsString="0" containsBlank="1" containsNumber="1" minValue="7.6357391069601608" maxValue="95.315420379393629"/>
    </cacheField>
    <cacheField name="2027-Carbon" numFmtId="2">
      <sharedItems containsString="0" containsBlank="1" containsNumber="1" minValue="6.8830863040936547" maxValue="93.335723062669985"/>
    </cacheField>
    <cacheField name="2028-Carbon" numFmtId="2">
      <sharedItems containsString="0" containsBlank="1" containsNumber="1" minValue="6.1663256031041813" maxValue="91.35602574594634"/>
    </cacheField>
    <cacheField name="2029-Carbon" numFmtId="2">
      <sharedItems containsString="0" containsBlank="1" containsNumber="1" minValue="5.4614470984206287" maxValue="89.376328429222696"/>
    </cacheField>
    <cacheField name="2030-Carbon" numFmtId="2">
      <sharedItems containsString="0" containsBlank="1" containsNumber="1" minValue="4.8630025728990471" maxValue="87.396631112499051"/>
    </cacheField>
    <cacheField name="2031-Carbon" numFmtId="2">
      <sharedItems containsString="0" containsBlank="1" containsNumber="1" minValue="4.1674029149127669" maxValue="86.19853930953775"/>
    </cacheField>
    <cacheField name="2032-Carbon" numFmtId="2">
      <sharedItems containsString="0" containsBlank="1" containsNumber="1" minValue="3.6019709401272451" maxValue="85.579833340449824"/>
    </cacheField>
    <cacheField name="2033-carbon" numFmtId="2">
      <sharedItems containsString="0" containsBlank="1" containsNumber="1" minValue="3.1280594678144924" maxValue="85.061270772688488"/>
    </cacheField>
    <cacheField name="2034-Carbon" numFmtId="2">
      <sharedItems containsString="0" containsBlank="1" containsNumber="1" minValue="2.6911944551842644" maxValue="84.74574062424395"/>
    </cacheField>
    <cacheField name="2035-carbon" numFmtId="2">
      <sharedItems containsString="0" containsBlank="1" containsNumber="1" minValue="2.2200681003469693" maxValue="84.410452498510224"/>
    </cacheField>
    <cacheField name="2036-carbon" numFmtId="2">
      <sharedItems containsString="0" containsBlank="1" containsNumber="1" minValue="1.7820786170861287" maxValue="83.931524835698127"/>
    </cacheField>
    <cacheField name="2037-carbon" numFmtId="2">
      <sharedItems containsString="0" containsBlank="1" containsNumber="1" minValue="1.4071065433428256" maxValue="83.67805845675521"/>
    </cacheField>
    <cacheField name="2038-carbon" numFmtId="2">
      <sharedItems containsString="0" containsBlank="1" containsNumber="1" minValue="1.1050022198621527" maxValue="83.630763958132292"/>
    </cacheField>
    <cacheField name="2039-carbon" numFmtId="2">
      <sharedItems containsString="0" containsBlank="1" containsNumber="1" minValue="0.86152514968236127" maxValue="83.524847141948698"/>
    </cacheField>
    <cacheField name="2040-carbon" numFmtId="2">
      <sharedItems containsString="0" containsBlank="1" containsNumber="1" minValue="0.72693571233062726" maxValue="83.347831045203861"/>
    </cacheField>
    <cacheField name="2041-carbon" numFmtId="2">
      <sharedItems containsString="0" containsBlank="1" containsNumber="1" minValue="0.62516509324126757" maxValue="83.057479832244411"/>
    </cacheField>
    <cacheField name="2042-carbon" numFmtId="2">
      <sharedItems containsString="0" containsBlank="1" containsNumber="1" minValue="0.53547409616708497" maxValue="82.985132958178454"/>
    </cacheField>
    <cacheField name="2043-carbon" numFmtId="2">
      <sharedItems containsString="0" containsBlank="1" containsNumber="1" minValue="0.45716763982777592" maxValue="82.957639104303979"/>
    </cacheField>
    <cacheField name="2044-carbon" numFmtId="2">
      <sharedItems containsString="0" containsBlank="1" containsNumber="1" minValue="0.38354163822816423" maxValue="82.878356830667002"/>
    </cacheField>
    <cacheField name="2045-carbon" numFmtId="2">
      <sharedItems containsString="0" containsBlank="1" containsNumber="1" minValue="0.33066711403904958" maxValue="82.691424668054125"/>
    </cacheField>
    <cacheField name="2046-carbon" numFmtId="2">
      <sharedItems containsString="0" containsBlank="1" containsNumber="1" minValue="0.27966170056720629" maxValue="82.594466353567512"/>
    </cacheField>
    <cacheField name="2047-carbon" numFmtId="2">
      <sharedItems containsString="0" containsBlank="1" containsNumber="1" minValue="0.23438095323451086" maxValue="82.519940446214264"/>
    </cacheField>
    <cacheField name="2048-carbon" numFmtId="2">
      <sharedItems containsString="0" containsBlank="1" containsNumber="1" minValue="0.19259146873202238" maxValue="82.475078124639197"/>
    </cacheField>
    <cacheField name="2049-carbon" numFmtId="2">
      <sharedItems containsString="0" containsBlank="1" containsNumber="1" minValue="0.15254006049594759" maxValue="82.416969605541581"/>
    </cacheField>
    <cacheField name="2050-carbon" numFmtId="2">
      <sharedItems containsString="0" containsBlank="1" containsNumber="1" minValue="0.69923295486575687" maxValue="82.403604548541196"/>
    </cacheField>
  </cacheFields>
  <extLst>
    <ext xmlns:x14="http://schemas.microsoft.com/office/spreadsheetml/2009/9/main" uri="{725AE2AE-9491-48be-B2B4-4EB974FC3084}">
      <x14:pivotCacheDefinition pivotCacheId="47982916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s v="7.1.1"/>
    <x v="0"/>
    <n v="102.8"/>
    <x v="0"/>
    <s v="Baseline"/>
    <n v="51"/>
    <s v="E"/>
    <x v="0"/>
    <x v="0"/>
    <n v="0"/>
    <n v="0"/>
    <n v="0"/>
    <n v="35.787999999999997"/>
    <n v="1.5720000000000001"/>
    <n v="348.13229571984436"/>
    <n v="15.29182879377432"/>
    <n v="146.73858460873328"/>
    <n v="-37.105171206225677"/>
    <s v="Commercial central"/>
    <n v="0.2626"/>
    <n v="0"/>
    <s v="Yes"/>
    <n v="1.8380065695332684"/>
    <n v="0.5"/>
    <n v="522.19844357976649"/>
    <n v="22.937743190661479"/>
    <n v="545.13618677042803"/>
    <n v="220.10787691309991"/>
    <n v="-55.657756809338515"/>
    <n v="0.39389999999999997"/>
    <n v="95.645866926070028"/>
    <n v="3.2158277399523003"/>
    <n v="98.861694666022331"/>
    <n v="7.5300000000000006E-2"/>
    <n v="3.1271918480112237E-2"/>
    <n v="-32.511847644515441"/>
    <n v="-957.13867208643023"/>
    <n v="7.8682799092572087E-2"/>
    <n v="25"/>
    <n v="0"/>
    <n v="0.39385855061427266"/>
    <n v="0.69710185057405061"/>
    <n v="0.42936691451952014"/>
    <n v="0.18080025213757039"/>
    <n v="0.17453553332792468"/>
    <n v="7.5183911770424175E-2"/>
    <n v="-3.0379668304044573E-2"/>
    <n v="-0.1802151853506109"/>
    <n v="-0.24716530856334656"/>
    <n v="-0.11442879409270973"/>
    <n v="-0.16574489342715196"/>
    <n v="-0.15558973182950581"/>
    <n v="-0.25227891827545362"/>
    <n v="-0.19681443720588732"/>
    <n v="-0.21759643480861882"/>
    <n v="-5.3897107659141741E-2"/>
    <n v="-0.18023199991877958"/>
    <n v="-0.19468803692668984"/>
    <n v="-0.13564188127020543"/>
    <n v="-6.5279986922864741E-2"/>
    <n v="-9.2920876219949378E-2"/>
    <n v="-6.8977488393989012E-2"/>
    <n v="-0.11244942250212603"/>
    <n v="-0.18439883085294922"/>
    <n v="-0.24792481911300571"/>
    <m/>
    <n v="-32.511847644515441"/>
    <n v="-33.498509618149427"/>
    <n v="-34.485171591783406"/>
    <n v="-35.471833565417391"/>
    <n v="-36.45849553905137"/>
    <n v="-37.445157512685348"/>
    <n v="-38.042274866393164"/>
    <n v="-38.350631930577961"/>
    <n v="-38.609078493210511"/>
    <n v="-38.766335663978687"/>
    <n v="-38.933440019315171"/>
    <n v="-39.172132929098041"/>
    <n v="-39.298458118097919"/>
    <n v="-39.322029238268222"/>
    <n v="-39.374817153882354"/>
    <n v="-39.463040262487816"/>
    <n v="-39.607748495612917"/>
    <n v="-39.64380547712679"/>
    <n v="-39.657508147680225"/>
    <n v="-39.697021665186185"/>
    <n v="-39.790186845004953"/>
    <n v="-39.838509930116722"/>
    <n v="-39.875652920721834"/>
    <n v="-39.898011867401777"/>
    <n v="-39.92697259066663"/>
    <m/>
    <n v="98.861694666022331"/>
    <n v="98.455070319936382"/>
    <n v="98.048445973850448"/>
    <n v="97.641821627764514"/>
    <n v="97.235197281678566"/>
    <n v="96.828572935592632"/>
    <n v="96.582488197378041"/>
    <n v="96.455407704832751"/>
    <n v="96.348896389572914"/>
    <n v="96.284087370942729"/>
    <n v="96.215220118497044"/>
    <n v="96.116849702944975"/>
    <n v="96.064788410684898"/>
    <n v="96.055074251649799"/>
    <n v="96.033319230942169"/>
    <n v="95.996960614916631"/>
    <n v="95.93732327990206"/>
    <n v="95.922463432333487"/>
    <n v="95.916816270891857"/>
    <n v="95.90053191145897"/>
    <n v="95.862136562966668"/>
    <n v="95.842221593697047"/>
    <n v="95.826914178726085"/>
    <n v="95.81769958212071"/>
    <n v="95.805764253229526"/>
    <n v="95.803019107536159"/>
    <s v="BTR"/>
    <s v="Baseline"/>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n v="545.13618677042803"/>
    <s v="BTR"/>
    <s v="Baseline"/>
    <m/>
    <m/>
    <m/>
    <m/>
    <m/>
    <n v="98.861694666022331"/>
    <n v="98.455070319936382"/>
    <n v="98.048445973850448"/>
    <n v="97.641821627764514"/>
    <n v="97.235197281678566"/>
    <n v="96.828572935592632"/>
    <n v="96.582488197378041"/>
    <n v="96.455407704832751"/>
    <n v="96.348896389572914"/>
    <n v="96.284087370942729"/>
    <n v="96.215220118497044"/>
    <n v="96.116849702944975"/>
    <n v="96.064788410684898"/>
    <n v="96.055074251649799"/>
    <n v="96.033319230942169"/>
    <n v="95.996960614916631"/>
    <n v="95.93732327990206"/>
    <n v="95.922463432333487"/>
    <n v="95.916816270891857"/>
    <n v="95.90053191145897"/>
    <n v="95.862136562966668"/>
    <n v="95.842221593697047"/>
    <n v="95.826914178726085"/>
    <n v="95.81769958212071"/>
    <n v="95.805764253229526"/>
    <n v="95.803019107536159"/>
  </r>
  <r>
    <s v="7.1.2"/>
    <x v="0"/>
    <n v="102.8"/>
    <x v="1"/>
    <s v="ASHP"/>
    <n v="76"/>
    <s v="C"/>
    <x v="0"/>
    <x v="0"/>
    <n v="163.42310000000001"/>
    <n v="0"/>
    <n v="163.42310000000001"/>
    <n v="0"/>
    <n v="5.1230000000000002"/>
    <n v="0"/>
    <n v="49.834630350194551"/>
    <n v="-201.39371111111109"/>
    <n v="-2.5623696498054471"/>
    <s v="Commercial central"/>
    <n v="7.0213999999999999"/>
    <n v="199.49419862122144"/>
    <s v="No"/>
    <n v="49.149561455812126"/>
    <n v="0.5"/>
    <n v="0"/>
    <n v="74.751945525291831"/>
    <n v="74.751945525291831"/>
    <n v="-302.09056666666663"/>
    <n v="-3.8435544747081707"/>
    <n v="10.532"/>
    <n v="0"/>
    <n v="10.480079842096458"/>
    <n v="10.480079842096458"/>
    <n v="8.4949999999999992"/>
    <n v="3.9803866262409393E-2"/>
    <n v="55.869767179410431"/>
    <n v="1386.7763291721981"/>
    <n v="-6.1257375629854449"/>
    <n v="25"/>
    <n v="-163.423125"/>
    <n v="10.532048883388313"/>
    <n v="9.6405245461440412"/>
    <n v="9.8428460677863647"/>
    <n v="9.9233586200666117"/>
    <n v="10.025158161393795"/>
    <n v="10.11094955335156"/>
    <n v="10.22793429514252"/>
    <n v="10.34194386050838"/>
    <n v="10.461576771421917"/>
    <n v="10.594973532417018"/>
    <n v="10.715634471610674"/>
    <n v="10.721282897163412"/>
    <n v="10.719510122701648"/>
    <n v="10.728323045974189"/>
    <n v="10.732018155200437"/>
    <n v="10.748513295717814"/>
    <n v="10.745111116317236"/>
    <n v="10.74952686715681"/>
    <n v="10.759108306935115"/>
    <n v="10.769559028136248"/>
    <n v="10.77332788993491"/>
    <n v="10.78074304058244"/>
    <n v="10.783584914414911"/>
    <n v="10.784540680475304"/>
    <n v="10.786156897927272"/>
    <m/>
    <n v="55.869767179410431"/>
    <n v="55.801631320885335"/>
    <n v="55.733495462360239"/>
    <n v="55.665359603835142"/>
    <n v="55.597223745310046"/>
    <n v="55.52908788678495"/>
    <n v="55.487852788420646"/>
    <n v="55.466558592574501"/>
    <n v="55.448711063331054"/>
    <n v="55.437851364036014"/>
    <n v="55.426311648288987"/>
    <n v="55.40982824590143"/>
    <n v="55.401104614672242"/>
    <n v="55.399476865197627"/>
    <n v="55.395831493179415"/>
    <n v="55.389739075099854"/>
    <n v="55.37974596706173"/>
    <n v="55.377255982186547"/>
    <n v="55.37630971766314"/>
    <n v="55.37358103498299"/>
    <n v="55.367147332579101"/>
    <n v="55.363810288101199"/>
    <n v="55.361245306759365"/>
    <n v="55.359701266278968"/>
    <n v="55.357701327296937"/>
    <m/>
    <n v="10.480079842096458"/>
    <n v="9.1549293809016348"/>
    <n v="7.8297789197068104"/>
    <n v="6.5046284585119851"/>
    <n v="5.1794779973171607"/>
    <n v="3.8543275361223381"/>
    <n v="3.0523605425642377"/>
    <n v="2.6382171816802971"/>
    <n v="2.2911068330313591"/>
    <n v="2.07990034292804"/>
    <n v="1.8554684508928976"/>
    <n v="1.5348885279455071"/>
    <n v="1.3652256779147509"/>
    <n v="1.3335681481839625"/>
    <n v="1.2626705838804138"/>
    <n v="1.1441812773289719"/>
    <n v="0.9498288172274193"/>
    <n v="0.90140197302015557"/>
    <n v="0.88299840554850184"/>
    <n v="0.82992921128981156"/>
    <n v="0.70480238538262419"/>
    <n v="0.63990137547912784"/>
    <n v="0.59001595124489725"/>
    <n v="0.55998644843996248"/>
    <n v="0.52109033526596549"/>
    <n v="0.51214416390009954"/>
    <s v="BTR"/>
    <s v="ASHP"/>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n v="74.751945525291831"/>
    <s v="BTR"/>
    <s v="ASHP"/>
    <m/>
    <m/>
    <m/>
    <m/>
    <m/>
    <n v="10.480079842096458"/>
    <n v="9.1549293809016348"/>
    <n v="7.8297789197068104"/>
    <n v="6.5046284585119851"/>
    <n v="5.1794779973171607"/>
    <n v="3.8543275361223381"/>
    <n v="3.0523605425642377"/>
    <n v="2.6382171816802971"/>
    <n v="2.2911068330313591"/>
    <n v="2.07990034292804"/>
    <n v="1.8554684508928976"/>
    <n v="1.5348885279455071"/>
    <n v="1.3652256779147509"/>
    <n v="1.3335681481839625"/>
    <n v="1.2626705838804138"/>
    <n v="1.1441812773289719"/>
    <n v="0.9498288172274193"/>
    <n v="0.90140197302015557"/>
    <n v="0.88299840554850184"/>
    <n v="0.82992921128981156"/>
    <n v="0.70480238538262419"/>
    <n v="0.63990137547912784"/>
    <n v="0.59001595124489725"/>
    <n v="0.55998644843996248"/>
    <n v="0.52109033526596549"/>
    <n v="0.51214416390009954"/>
  </r>
  <r>
    <s v="7.1.3"/>
    <x v="0"/>
    <n v="102.8"/>
    <x v="2"/>
    <s v="Lighting"/>
    <n v="52"/>
    <s v="E"/>
    <x v="0"/>
    <x v="0"/>
    <n v="55.26"/>
    <n v="0"/>
    <n v="55.26"/>
    <n v="35.787999999999997"/>
    <n v="1.4570000000000001"/>
    <n v="348.13229571984436"/>
    <n v="14.173151750972764"/>
    <n v="146.73858460873328"/>
    <n v="-38.223848249027235"/>
    <s v="Commercial central"/>
    <n v="0.41699999999999998"/>
    <n v="67.457095902484411"/>
    <s v="No"/>
    <n v="2.9187071447003148"/>
    <n v="0.5"/>
    <n v="522.19844357976649"/>
    <n v="21.259727626459146"/>
    <n v="543.45817120622564"/>
    <n v="220.10787691309991"/>
    <n v="-57.335772373540848"/>
    <n v="0.62539999999999996"/>
    <n v="95.645866926070028"/>
    <n v="2.9805731661008279"/>
    <n v="98.626440092170853"/>
    <n v="-49.833799999999997"/>
    <n v="-0.17791203776151587"/>
    <n v="-32.276593070663971"/>
    <n v="-955.60906288684998"/>
    <n v="-52.148753621402662"/>
    <n v="25"/>
    <n v="-55.26"/>
    <n v="0.62543724529292377"/>
    <n v="0.91873915960765207"/>
    <n v="0.64755048585550867"/>
    <n v="0.39353272085669116"/>
    <n v="0.38921726894982955"/>
    <n v="0.28880809582774986"/>
    <n v="0.18266104808922706"/>
    <n v="3.0909034077054684E-2"/>
    <n v="-3.5460790679703674E-2"/>
    <n v="0.10387579663104589"/>
    <n v="5.3610263696516537E-2"/>
    <n v="6.4175058692678699E-2"/>
    <n v="-3.5326621443487055E-2"/>
    <n v="2.1914259466732346E-2"/>
    <n v="6.1300613935941326E-4"/>
    <n v="0.16935623286051624"/>
    <n v="3.9323802804117347E-2"/>
    <n v="2.4545165650015407E-2"/>
    <n v="8.5486604589503939E-2"/>
    <n v="0.15808677573033605"/>
    <n v="0.12973129200285485"/>
    <n v="0.15451704795098181"/>
    <n v="0.1098567092905455"/>
    <n v="3.586201698292598E-2"/>
    <n v="-2.9453651935001518E-2"/>
    <m/>
    <n v="-32.276593070663971"/>
    <n v="-33.293001736282612"/>
    <n v="-34.309410401901253"/>
    <n v="-35.325819067519895"/>
    <n v="-36.342227733138529"/>
    <n v="-37.35863639875717"/>
    <n v="-37.973756134713511"/>
    <n v="-38.291409799816051"/>
    <n v="-38.557648220753237"/>
    <n v="-38.719646509296524"/>
    <n v="-38.891788863380626"/>
    <n v="-39.137678082189247"/>
    <n v="-39.267811826284486"/>
    <n v="-39.29209358786003"/>
    <n v="-39.346472996719314"/>
    <n v="-39.437355927743944"/>
    <n v="-39.5864269430107"/>
    <n v="-39.623570999887413"/>
    <n v="-39.63768678975751"/>
    <n v="-39.678391593099839"/>
    <n v="-39.774365592941905"/>
    <n v="-39.824145561937904"/>
    <n v="-39.862408369795972"/>
    <n v="-39.885441412283569"/>
    <n v="-39.915275267114879"/>
    <m/>
    <n v="98.626440092170853"/>
    <n v="98.249562438069574"/>
    <n v="97.872684783968296"/>
    <n v="97.495807129867018"/>
    <n v="97.118929475765739"/>
    <n v="96.742051821664461"/>
    <n v="96.513969465698395"/>
    <n v="96.396185574070842"/>
    <n v="96.297466117115647"/>
    <n v="96.237398216260573"/>
    <n v="96.173568962562499"/>
    <n v="96.082394856036174"/>
    <n v="96.034142118871472"/>
    <n v="96.025138601241608"/>
    <n v="96.004975073779136"/>
    <n v="95.971276280172759"/>
    <n v="95.916001727299843"/>
    <n v="95.902228955094103"/>
    <n v="95.896994912969149"/>
    <n v="95.881901839372631"/>
    <n v="95.84631531090362"/>
    <n v="95.827857225518216"/>
    <n v="95.813669627800223"/>
    <n v="95.805129127002488"/>
    <n v="95.794066929677783"/>
    <n v="95.791522605711336"/>
    <s v="BTR"/>
    <s v="Lighting"/>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n v="543.45817120622564"/>
    <s v="BTR"/>
    <s v="Lighting"/>
    <m/>
    <m/>
    <m/>
    <m/>
    <m/>
    <n v="98.626440092170853"/>
    <n v="98.249562438069574"/>
    <n v="97.872684783968296"/>
    <n v="97.495807129867018"/>
    <n v="97.118929475765739"/>
    <n v="96.742051821664461"/>
    <n v="96.513969465698395"/>
    <n v="96.396185574070842"/>
    <n v="96.297466117115647"/>
    <n v="96.237398216260573"/>
    <n v="96.173568962562499"/>
    <n v="96.082394856036174"/>
    <n v="96.034142118871472"/>
    <n v="96.025138601241608"/>
    <n v="96.004975073779136"/>
    <n v="95.971276280172759"/>
    <n v="95.916001727299843"/>
    <n v="95.902228955094103"/>
    <n v="95.896994912969149"/>
    <n v="95.881901839372631"/>
    <n v="95.84631531090362"/>
    <n v="95.827857225518216"/>
    <n v="95.813669627800223"/>
    <n v="95.805129127002488"/>
    <n v="95.794066929677783"/>
    <n v="95.791522605711336"/>
  </r>
  <r>
    <s v="7.1.4"/>
    <x v="0"/>
    <n v="102.8"/>
    <x v="3"/>
    <s v="WWHR"/>
    <n v="54"/>
    <s v="E"/>
    <x v="0"/>
    <x v="0"/>
    <n v="55.372500000000002"/>
    <n v="0"/>
    <n v="55.372500000000002"/>
    <n v="33.776000000000003"/>
    <n v="1.5720000000000001"/>
    <n v="328.56031128404669"/>
    <n v="15.29182879377432"/>
    <n v="127.1666001729356"/>
    <n v="-37.105171206225677"/>
    <s v="Commercial central"/>
    <n v="0.91059999999999997"/>
    <n v="67.594427123784257"/>
    <s v="No"/>
    <n v="6.3739291929369211"/>
    <n v="0.5"/>
    <n v="492.84046692607001"/>
    <n v="22.937743190661479"/>
    <n v="515.77821011673154"/>
    <n v="190.7499002594034"/>
    <n v="-55.657756809338515"/>
    <n v="1.3657999999999999"/>
    <n v="90.268659922178983"/>
    <n v="3.2158277399523003"/>
    <n v="93.484487662131286"/>
    <n v="-38.029400000000003"/>
    <n v="-6.0689421200752935E-2"/>
    <n v="-27.134640640624394"/>
    <n v="-822.70849698915413"/>
    <n v="-46.224661422590607"/>
    <n v="25"/>
    <n v="-55.372500000000002"/>
    <n v="1.3658419699150557"/>
    <n v="1.5846574852220909"/>
    <n v="1.3373535042563867"/>
    <n v="1.097824686845263"/>
    <n v="1.1010192145684119"/>
    <n v="1.0102404434850212"/>
    <n v="0.91617563653319389"/>
    <n v="0.77784648983912685"/>
    <n v="0.72239344112507864"/>
    <n v="0.86662463378640842"/>
    <n v="0.8268008336638093"/>
    <n v="0.83741373992898271"/>
    <n v="0.74117833280081635"/>
    <n v="0.79710385016023677"/>
    <n v="0.77679653979703289"/>
    <n v="0.94097613497506816"/>
    <n v="0.81513368326828295"/>
    <n v="0.80117859177926676"/>
    <n v="0.86073400672773004"/>
    <n v="0.93161328897665729"/>
    <n v="0.90449773687445256"/>
    <n v="0.92897423754263508"/>
    <n v="0.88604302377701738"/>
    <n v="0.81464178045458202"/>
    <n v="0.75167124426572063"/>
    <m/>
    <n v="-27.134640640624394"/>
    <n v="-28.121302614258376"/>
    <n v="-29.107964587892354"/>
    <n v="-30.094626561526336"/>
    <n v="-31.081288535160319"/>
    <n v="-32.067950508794297"/>
    <n v="-32.665067862502113"/>
    <n v="-32.97342492668691"/>
    <n v="-33.23187148931946"/>
    <n v="-33.389128660087636"/>
    <n v="-33.55623301542412"/>
    <n v="-33.794925925206989"/>
    <n v="-33.921251114206868"/>
    <n v="-33.94482223437717"/>
    <n v="-33.997610149991303"/>
    <n v="-34.085833258596764"/>
    <n v="-34.230541491721866"/>
    <n v="-34.266598473235739"/>
    <n v="-34.280301143789174"/>
    <n v="-34.319814661295133"/>
    <n v="-34.412979841113902"/>
    <n v="-34.46130292622567"/>
    <n v="-34.498445916830782"/>
    <n v="-34.520804863510726"/>
    <n v="-34.549765586775578"/>
    <m/>
    <n v="93.484487662131286"/>
    <n v="93.077863316045338"/>
    <n v="92.671238969959404"/>
    <n v="92.26461462387347"/>
    <n v="91.857990277787522"/>
    <n v="91.451365931701588"/>
    <n v="91.205281193486996"/>
    <n v="91.078200700941707"/>
    <n v="90.97168938568187"/>
    <n v="90.906880367051684"/>
    <n v="90.838013114605999"/>
    <n v="90.739642699053931"/>
    <n v="90.687581406793853"/>
    <n v="90.677867247758755"/>
    <n v="90.656112227051125"/>
    <n v="90.619753611025587"/>
    <n v="90.560116276011016"/>
    <n v="90.545256428442443"/>
    <n v="90.539609267000813"/>
    <n v="90.523324907567925"/>
    <n v="90.484929559075624"/>
    <n v="90.465014589806003"/>
    <n v="90.449707174835041"/>
    <n v="90.440492578229666"/>
    <n v="90.428557249338482"/>
    <n v="90.425812103645114"/>
    <s v="BTR"/>
    <s v="WWHR"/>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n v="515.77821011673154"/>
    <s v="BTR"/>
    <s v="WWHR"/>
    <m/>
    <m/>
    <m/>
    <m/>
    <m/>
    <n v="93.484487662131286"/>
    <n v="93.077863316045338"/>
    <n v="92.671238969959404"/>
    <n v="92.26461462387347"/>
    <n v="91.857990277787522"/>
    <n v="91.451365931701588"/>
    <n v="91.205281193486996"/>
    <n v="91.078200700941707"/>
    <n v="90.97168938568187"/>
    <n v="90.906880367051684"/>
    <n v="90.838013114605999"/>
    <n v="90.739642699053931"/>
    <n v="90.687581406793853"/>
    <n v="90.677867247758755"/>
    <n v="90.656112227051125"/>
    <n v="90.619753611025587"/>
    <n v="90.560116276011016"/>
    <n v="90.545256428442443"/>
    <n v="90.539609267000813"/>
    <n v="90.523324907567925"/>
    <n v="90.484929559075624"/>
    <n v="90.465014589806003"/>
    <n v="90.449707174835041"/>
    <n v="90.440492578229666"/>
    <n v="90.428557249338482"/>
    <n v="90.425812103645114"/>
  </r>
  <r>
    <s v="7.1.5"/>
    <x v="0"/>
    <n v="102.8"/>
    <x v="4"/>
    <s v="Fabric"/>
    <n v="60"/>
    <s v="D"/>
    <x v="0"/>
    <x v="0"/>
    <n v="254.0196"/>
    <n v="0"/>
    <n v="254.0196"/>
    <n v="28.215"/>
    <n v="1.5720000000000001"/>
    <n v="274.46498054474711"/>
    <n v="15.29182879377432"/>
    <n v="73.071269433636019"/>
    <n v="-37.105171206225677"/>
    <s v="Commercial central"/>
    <n v="2.7014999999999998"/>
    <n v="310.08730579643014"/>
    <s v="No"/>
    <n v="18.910840578994428"/>
    <n v="0.5"/>
    <n v="411.69747081712069"/>
    <n v="22.937743190661479"/>
    <n v="434.63521400778211"/>
    <n v="109.60690415045403"/>
    <n v="-55.657756809338515"/>
    <n v="4.0522999999999998"/>
    <n v="75.406508754863822"/>
    <n v="3.2158277399523003"/>
    <n v="78.622336494816125"/>
    <n v="-187.40780000000001"/>
    <n v="-6.7675629327908826E-2"/>
    <n v="-12.272489473309225"/>
    <n v="-451.15471780627485"/>
    <n v="-415.39574891257917"/>
    <n v="25"/>
    <n v="-254.0196"/>
    <n v="4.0523229812130923"/>
    <n v="4.0377871493760402"/>
    <n v="3.8469526223114117"/>
    <n v="3.6324036537485802"/>
    <n v="3.6617427490506906"/>
    <n v="3.5946586208532438"/>
    <n v="3.5323754626762742"/>
    <n v="3.4258489628660271"/>
    <n v="3.4021728680720629"/>
    <n v="3.5781743914582633"/>
    <n v="3.5701143467616365"/>
    <n v="3.5819924210666341"/>
    <n v="3.4870112220826912"/>
    <n v="3.5442110052511939"/>
    <n v="3.5252156907821366"/>
    <n v="3.6907227066891992"/>
    <n v="3.5662413195522049"/>
    <n v="3.5536707996489554"/>
    <n v="3.614633764757806"/>
    <n v="3.6869430639653431"/>
    <n v="3.661279500004651"/>
    <n v="3.687229480054345"/>
    <n v="3.645792772165839"/>
    <n v="3.5759066112106366"/>
    <n v="3.51447129816686"/>
    <m/>
    <n v="-12.272489473309225"/>
    <n v="-13.259151446943205"/>
    <n v="-14.245813420577187"/>
    <n v="-15.232475394211168"/>
    <n v="-16.21913736784515"/>
    <n v="-17.205799341479132"/>
    <n v="-17.802916695186948"/>
    <n v="-18.111273759371738"/>
    <n v="-18.369720322004287"/>
    <n v="-18.526977492772467"/>
    <n v="-18.694081848108951"/>
    <n v="-18.932774757891817"/>
    <n v="-19.059099946891696"/>
    <n v="-19.082671067061998"/>
    <n v="-19.135458982676134"/>
    <n v="-19.223682091281592"/>
    <n v="-19.368390324406697"/>
    <n v="-19.40444730592057"/>
    <n v="-19.418149976474009"/>
    <n v="-19.457663493979961"/>
    <n v="-19.55082867379873"/>
    <n v="-19.599151758910505"/>
    <n v="-19.636294749515613"/>
    <n v="-19.658653696195561"/>
    <n v="-19.687614419460406"/>
    <m/>
    <n v="78.622336494816125"/>
    <n v="78.215712148730177"/>
    <n v="77.809087802644243"/>
    <n v="77.402463456558309"/>
    <n v="76.99583911047236"/>
    <n v="76.589214764386426"/>
    <n v="76.343130026171835"/>
    <n v="76.216049533626546"/>
    <n v="76.109538218366708"/>
    <n v="76.044729199736523"/>
    <n v="75.975861947290838"/>
    <n v="75.877491531738769"/>
    <n v="75.825430239478692"/>
    <n v="75.815716080443593"/>
    <n v="75.793961059735963"/>
    <n v="75.757602443710425"/>
    <n v="75.697965108695854"/>
    <n v="75.683105261127281"/>
    <n v="75.677458099685651"/>
    <n v="75.661173740252764"/>
    <n v="75.622778391760463"/>
    <n v="75.602863422490842"/>
    <n v="75.587556007519879"/>
    <n v="75.578341410914504"/>
    <n v="75.56640608202332"/>
    <n v="75.563660936329953"/>
    <s v="BTR"/>
    <s v="Fabric"/>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n v="434.63521400778211"/>
    <s v="BTR"/>
    <s v="Fabric"/>
    <m/>
    <m/>
    <m/>
    <m/>
    <m/>
    <n v="78.622336494816125"/>
    <n v="78.215712148730177"/>
    <n v="77.809087802644243"/>
    <n v="77.402463456558309"/>
    <n v="76.99583911047236"/>
    <n v="76.589214764386426"/>
    <n v="76.343130026171835"/>
    <n v="76.216049533626546"/>
    <n v="76.109538218366708"/>
    <n v="76.044729199736523"/>
    <n v="75.975861947290838"/>
    <n v="75.877491531738769"/>
    <n v="75.825430239478692"/>
    <n v="75.815716080443593"/>
    <n v="75.793961059735963"/>
    <n v="75.757602443710425"/>
    <n v="75.697965108695854"/>
    <n v="75.683105261127281"/>
    <n v="75.677458099685651"/>
    <n v="75.661173740252764"/>
    <n v="75.622778391760463"/>
    <n v="75.602863422490842"/>
    <n v="75.587556007519879"/>
    <n v="75.578341410914504"/>
    <n v="75.56640608202332"/>
    <n v="75.563660936329953"/>
  </r>
  <r>
    <s v="7.1.6"/>
    <x v="0"/>
    <n v="102.8"/>
    <x v="5"/>
    <s v="MVHR"/>
    <n v="47"/>
    <s v="E"/>
    <x v="0"/>
    <x v="0"/>
    <n v="150.9"/>
    <n v="0"/>
    <n v="150.9"/>
    <n v="34.429000000000002"/>
    <n v="1.5720000000000001"/>
    <n v="334.91245136186774"/>
    <n v="15.29182879377432"/>
    <n v="133.51874025075665"/>
    <n v="-37.105171206225677"/>
    <s v="Commercial central"/>
    <n v="0.70030000000000003"/>
    <n v="184.20694483686029"/>
    <s v="No"/>
    <n v="4.9017833315638581"/>
    <n v="0.5"/>
    <n v="502.36867704280161"/>
    <n v="22.937743190661479"/>
    <n v="525.30642023346309"/>
    <n v="200.27811037613498"/>
    <n v="-55.657756809338515"/>
    <n v="1.0504"/>
    <n v="92.013846887159531"/>
    <n v="3.2158277399523003"/>
    <n v="95.229674627111834"/>
    <n v="-135.32310000000001"/>
    <n v="-0.13685781882686643"/>
    <n v="-28.879827605604948"/>
    <n v="-866.33817111366795"/>
    <n v="-156.20124243545635"/>
    <n v="25"/>
    <n v="-150.9"/>
    <n v="1.0503821424779709"/>
    <n v="1.2965989218894993"/>
    <n v="1.042664019615146"/>
    <n v="0.80020194536209832"/>
    <n v="0.80032644923538898"/>
    <n v="0.70676533652198148"/>
    <n v="0.60896857189168263"/>
    <n v="0.46690500181780409"/>
    <n v="0.40772054671824776"/>
    <n v="0.54822111072225999"/>
    <n v="0.50466745404631297"/>
    <n v="0.5151317980511021"/>
    <n v="0.41874911562745182"/>
    <n v="0.47452500242162726"/>
    <n v="0.45406363104082287"/>
    <n v="0.61808735394120051"/>
    <n v="0.4920850793313275"/>
    <n v="0.47796740462966797"/>
    <n v="0.53735753810811959"/>
    <n v="0.60806890072497144"/>
    <n v="0.58078284902621813"/>
    <n v="0.60508632649063765"/>
    <n v="0.56197962048661798"/>
    <n v="0.49040046873300069"/>
    <n v="0.42724965908365675"/>
    <m/>
    <n v="-28.879827605604948"/>
    <n v="-29.86648957923893"/>
    <n v="-30.853151552872909"/>
    <n v="-31.839813526506891"/>
    <n v="-32.826475500140873"/>
    <n v="-33.813137473774852"/>
    <n v="-34.410254827482667"/>
    <n v="-34.718611891667464"/>
    <n v="-34.977058454300014"/>
    <n v="-35.13431562506819"/>
    <n v="-35.301419980404674"/>
    <n v="-35.540112890187544"/>
    <n v="-35.666438079187422"/>
    <n v="-35.690009199357725"/>
    <n v="-35.742797114971857"/>
    <n v="-35.831020223577319"/>
    <n v="-35.97572845670242"/>
    <n v="-36.011785438216293"/>
    <n v="-36.025488108769729"/>
    <n v="-36.065001626275688"/>
    <n v="-36.158166806094457"/>
    <n v="-36.206489891206225"/>
    <n v="-36.243632881811337"/>
    <n v="-36.265991828491281"/>
    <n v="-36.294952551756133"/>
    <m/>
    <n v="95.229674627111834"/>
    <n v="94.823050281025886"/>
    <n v="94.416425934939952"/>
    <n v="94.009801588854017"/>
    <n v="93.603177242768069"/>
    <n v="93.196552896682135"/>
    <n v="92.950468158467544"/>
    <n v="92.823387665922255"/>
    <n v="92.716876350662417"/>
    <n v="92.652067332032232"/>
    <n v="92.583200079586547"/>
    <n v="92.484829664034478"/>
    <n v="92.432768371774401"/>
    <n v="92.423054212739302"/>
    <n v="92.401299192031672"/>
    <n v="92.364940576006134"/>
    <n v="92.305303240991563"/>
    <n v="92.29044339342299"/>
    <n v="92.28479623198136"/>
    <n v="92.268511872548473"/>
    <n v="92.230116524056172"/>
    <n v="92.210201554786551"/>
    <n v="92.194894139815588"/>
    <n v="92.185679543210213"/>
    <n v="92.173744214319029"/>
    <n v="92.170999068625662"/>
    <s v="BTR"/>
    <s v="MVHR"/>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n v="525.30642023346309"/>
    <s v="BTR"/>
    <s v="MVHR"/>
    <m/>
    <m/>
    <m/>
    <m/>
    <m/>
    <n v="95.229674627111834"/>
    <n v="94.823050281025886"/>
    <n v="94.416425934939952"/>
    <n v="94.009801588854017"/>
    <n v="93.603177242768069"/>
    <n v="93.196552896682135"/>
    <n v="92.950468158467544"/>
    <n v="92.823387665922255"/>
    <n v="92.716876350662417"/>
    <n v="92.652067332032232"/>
    <n v="92.583200079586547"/>
    <n v="92.484829664034478"/>
    <n v="92.432768371774401"/>
    <n v="92.423054212739302"/>
    <n v="92.401299192031672"/>
    <n v="92.364940576006134"/>
    <n v="92.305303240991563"/>
    <n v="92.29044339342299"/>
    <n v="92.28479623198136"/>
    <n v="92.268511872548473"/>
    <n v="92.230116524056172"/>
    <n v="92.210201554786551"/>
    <n v="92.194894139815588"/>
    <n v="92.185679543210213"/>
    <n v="92.173744214319029"/>
    <n v="92.170999068625662"/>
  </r>
  <r>
    <s v="7.1.7"/>
    <x v="0"/>
    <n v="102.8"/>
    <x v="6"/>
    <s v="Package 1 - Lighting, ASHP &amp; Fabric"/>
    <n v="81"/>
    <s v="B"/>
    <x v="0"/>
    <x v="0"/>
    <n v="472.70269999999999"/>
    <n v="0"/>
    <n v="472.70269999999999"/>
    <n v="0"/>
    <n v="4.266"/>
    <n v="0"/>
    <n v="41.498054474708169"/>
    <n v="-201.39371111111109"/>
    <n v="-10.898945525291829"/>
    <s v="Commercial central"/>
    <n v="8.1719000000000008"/>
    <n v="577.03860032013597"/>
    <s v="No"/>
    <n v="57.203130089883032"/>
    <n v="0.5"/>
    <n v="0"/>
    <n v="62.247081712062254"/>
    <n v="62.247081712062254"/>
    <n v="-302.09056666666663"/>
    <n v="-16.348418287937744"/>
    <n v="12.2578"/>
    <n v="0"/>
    <n v="8.7269218439163563"/>
    <n v="8.7269218439163563"/>
    <n v="-264.37610000000001"/>
    <n v="-3.1129469351323324E-2"/>
    <n v="57.622925177590538"/>
    <n v="1398.1752429464607"/>
    <n v="189.08651729129534"/>
    <n v="25"/>
    <n v="-472.70272499999999"/>
    <n v="12.257813590689221"/>
    <n v="11.292204318681407"/>
    <n v="11.468787986351078"/>
    <n v="11.508677973912576"/>
    <n v="11.625003791202255"/>
    <n v="11.702914124978765"/>
    <n v="11.815550764264556"/>
    <n v="11.915278260938894"/>
    <n v="12.039235656867843"/>
    <n v="12.221817308506225"/>
    <n v="12.350307251219231"/>
    <n v="12.359008336098304"/>
    <n v="12.336276369527697"/>
    <n v="12.358327333351884"/>
    <n v="12.358152858612764"/>
    <n v="12.41223601593823"/>
    <n v="12.381279141826134"/>
    <n v="12.383290820271913"/>
    <n v="12.406996240689651"/>
    <n v="12.434126989821406"/>
    <n v="12.432570569647462"/>
    <n v="12.446263194040185"/>
    <n v="12.440248870469862"/>
    <n v="12.425962824782657"/>
    <n v="12.414242030723353"/>
    <m/>
    <n v="57.622925177590538"/>
    <n v="57.333111797058031"/>
    <n v="57.043298416525523"/>
    <n v="56.753485035993016"/>
    <n v="56.463671655460509"/>
    <n v="56.173858274928001"/>
    <n v="55.998466293198625"/>
    <n v="55.907892210513211"/>
    <n v="55.831978398077858"/>
    <n v="55.785787064580482"/>
    <n v="55.736703305992528"/>
    <n v="55.666591757213027"/>
    <n v="55.62948611105579"/>
    <n v="55.622562538239528"/>
    <n v="55.607057081777015"/>
    <n v="55.581143204451976"/>
    <n v="55.538637885149555"/>
    <n v="55.528046825613885"/>
    <n v="55.524021924095905"/>
    <n v="55.512415572182945"/>
    <n v="55.485050054475039"/>
    <n v="55.470856057920756"/>
    <n v="55.459946003659006"/>
    <n v="55.453378483985986"/>
    <n v="55.44487181672168"/>
    <m/>
    <n v="8.7269218439163563"/>
    <n v="7.6234489047289422"/>
    <n v="6.5199759655415281"/>
    <n v="5.4165030263541141"/>
    <n v="4.3130300871667009"/>
    <n v="3.2095571479792881"/>
    <n v="2.5417470377862652"/>
    <n v="2.1968835637415864"/>
    <n v="1.9078394982845555"/>
    <n v="1.7319646423835677"/>
    <n v="1.5450767931893616"/>
    <n v="1.2781250166339124"/>
    <n v="1.136844181531198"/>
    <n v="1.1104824751420621"/>
    <n v="1.0514449952828118"/>
    <n v="0.9527771479768482"/>
    <n v="0.79093689913959997"/>
    <n v="0.7506111295928134"/>
    <n v="0.73528619911573467"/>
    <n v="0.6910946740898567"/>
    <n v="0.58689966348668254"/>
    <n v="0.53285560565956647"/>
    <n v="0.49131525434525308"/>
    <n v="0.4663092307329455"/>
    <n v="0.4339198458412275"/>
    <n v="0.42647023290997937"/>
    <s v="BTR"/>
    <s v="Package 1"/>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n v="62.247081712062254"/>
    <s v="BTR"/>
    <s v="Package 1"/>
    <m/>
    <m/>
    <m/>
    <m/>
    <m/>
    <n v="8.7269218439163563"/>
    <n v="7.6234489047289422"/>
    <n v="6.5199759655415281"/>
    <n v="5.4165030263541141"/>
    <n v="4.3130300871667009"/>
    <n v="3.2095571479792881"/>
    <n v="2.5417470377862652"/>
    <n v="2.1968835637415864"/>
    <n v="1.9078394982845555"/>
    <n v="1.7319646423835677"/>
    <n v="1.5450767931893616"/>
    <n v="1.2781250166339124"/>
    <n v="1.136844181531198"/>
    <n v="1.1104824751420621"/>
    <n v="1.0514449952828118"/>
    <n v="0.9527771479768482"/>
    <n v="0.79093689913959997"/>
    <n v="0.7506111295928134"/>
    <n v="0.73528619911573467"/>
    <n v="0.6910946740898567"/>
    <n v="0.58689966348668254"/>
    <n v="0.53285560565956647"/>
    <n v="0.49131525434525308"/>
    <n v="0.4663092307329455"/>
    <n v="0.4339198458412275"/>
    <n v="0.42647023290997937"/>
  </r>
  <r>
    <s v="7.2.1"/>
    <x v="0"/>
    <n v="102.8"/>
    <x v="0"/>
    <s v="Baseline"/>
    <n v="51"/>
    <s v="E"/>
    <x v="0"/>
    <x v="1"/>
    <n v="0"/>
    <n v="0"/>
    <n v="0"/>
    <n v="35.787999999999997"/>
    <n v="1.5720000000000001"/>
    <n v="348.13229571984436"/>
    <n v="15.29182879377432"/>
    <n v="146.73858460873328"/>
    <n v="-37.105171206225677"/>
    <s v="Commercial central"/>
    <n v="0.2626"/>
    <n v="0"/>
    <s v="Yes"/>
    <n v="1.8380065695332684"/>
    <n v="0.5"/>
    <m/>
    <m/>
    <n v="545.13618677042803"/>
    <n v="220.10787691309991"/>
    <n v="-55.657756809338515"/>
    <n v="0.39389999999999997"/>
    <m/>
    <m/>
    <m/>
    <n v="7.5300000000000006E-2"/>
    <n v="3.1271918480112237E-2"/>
    <n v="-32.511847644515441"/>
    <n v="-957.13867208643023"/>
    <n v="7.8682799092572087E-2"/>
    <n v="25"/>
    <n v="0"/>
    <n v="0.39385855061427266"/>
    <n v="0.69710185057405061"/>
    <n v="0.42936691451952014"/>
    <n v="0.18080025213757039"/>
    <n v="0.17453553332792468"/>
    <n v="7.5183911770424175E-2"/>
    <n v="-3.0379668304044573E-2"/>
    <n v="-0.1802151853506109"/>
    <n v="-0.24716530856334656"/>
    <n v="-0.11442879409270973"/>
    <n v="-0.16574489342715196"/>
    <n v="-0.15558973182950581"/>
    <n v="-0.25227891827545362"/>
    <n v="-0.19681443720588732"/>
    <n v="-0.21759643480861882"/>
    <n v="-5.3897107659141741E-2"/>
    <n v="-0.18023199991877958"/>
    <n v="-0.19468803692668984"/>
    <n v="-0.13564188127020543"/>
    <n v="-6.5279986922864741E-2"/>
    <n v="-9.2920876219949378E-2"/>
    <n v="-6.8977488393989012E-2"/>
    <n v="-0.11244942250212603"/>
    <n v="-0.18439883085294922"/>
    <n v="-0.24792481911300571"/>
    <m/>
    <n v="-32.511847644515441"/>
    <n v="-33.498509618149427"/>
    <n v="-34.485171591783406"/>
    <n v="-35.471833565417391"/>
    <n v="-36.45849553905137"/>
    <n v="-37.445157512685348"/>
    <n v="-38.042274866393164"/>
    <n v="-38.350631930577961"/>
    <n v="-38.609078493210511"/>
    <n v="-38.766335663978687"/>
    <n v="-38.933440019315171"/>
    <n v="-39.172132929098041"/>
    <n v="-39.298458118097919"/>
    <n v="-39.322029238268222"/>
    <n v="-39.374817153882354"/>
    <n v="-39.463040262487816"/>
    <n v="-39.607748495612917"/>
    <n v="-39.64380547712679"/>
    <n v="-39.657508147680225"/>
    <n v="-39.697021665186185"/>
    <n v="-39.790186845004953"/>
    <n v="-39.838509930116722"/>
    <n v="-39.875652920721834"/>
    <n v="-39.898011867401777"/>
    <n v="-39.92697259066663"/>
    <m/>
    <m/>
    <m/>
    <m/>
    <m/>
    <m/>
    <m/>
    <m/>
    <m/>
    <m/>
    <m/>
    <m/>
    <m/>
    <m/>
    <m/>
    <m/>
    <m/>
    <m/>
    <m/>
    <m/>
    <m/>
    <m/>
    <m/>
    <m/>
    <m/>
    <m/>
    <m/>
    <m/>
    <m/>
    <m/>
    <m/>
    <m/>
    <m/>
    <m/>
    <m/>
    <m/>
    <m/>
    <m/>
    <m/>
    <m/>
    <m/>
    <m/>
    <m/>
    <m/>
    <m/>
    <m/>
    <m/>
    <m/>
    <m/>
    <m/>
    <m/>
    <m/>
    <m/>
    <m/>
    <m/>
    <m/>
    <m/>
    <m/>
    <m/>
    <m/>
    <m/>
    <m/>
    <m/>
    <m/>
    <m/>
    <m/>
    <m/>
    <m/>
    <m/>
    <m/>
    <m/>
    <m/>
    <m/>
    <m/>
    <m/>
    <m/>
    <m/>
    <m/>
    <m/>
    <m/>
    <m/>
    <m/>
    <m/>
    <m/>
    <m/>
    <m/>
    <m/>
    <m/>
    <m/>
    <m/>
    <m/>
    <m/>
    <m/>
  </r>
  <r>
    <s v="7.2.2"/>
    <x v="0"/>
    <n v="102.8"/>
    <x v="1"/>
    <s v="ASHP"/>
    <n v="76"/>
    <s v="C"/>
    <x v="0"/>
    <x v="1"/>
    <n v="118.54219999999999"/>
    <n v="0"/>
    <n v="118.54219999999999"/>
    <n v="0"/>
    <n v="5.1230000000000002"/>
    <n v="0"/>
    <n v="49.834630350194551"/>
    <n v="-201.39371111111109"/>
    <n v="-2.5623696498054471"/>
    <s v="Commercial central"/>
    <n v="7.0213999999999999"/>
    <n v="144.707052310492"/>
    <s v="No"/>
    <n v="49.149561455812126"/>
    <n v="0.5"/>
    <m/>
    <m/>
    <n v="74.751945525291831"/>
    <n v="-302.09056666666663"/>
    <n v="-3.8435544747081707"/>
    <n v="10.532"/>
    <m/>
    <m/>
    <m/>
    <n v="51.8583"/>
    <n v="7.2222264588533758E-2"/>
    <n v="55.869767179410431"/>
    <n v="1386.7763291721981"/>
    <n v="-37.394820922351535"/>
    <n v="25"/>
    <n v="-118.5421875"/>
    <n v="10.532048883388313"/>
    <n v="9.6405245461440412"/>
    <n v="9.8428460677863647"/>
    <n v="9.9233586200666117"/>
    <n v="10.025158161393795"/>
    <n v="10.11094955335156"/>
    <n v="10.22793429514252"/>
    <n v="10.34194386050838"/>
    <n v="10.461576771421917"/>
    <n v="10.594973532417018"/>
    <n v="10.715634471610674"/>
    <n v="10.721282897163412"/>
    <n v="10.719510122701648"/>
    <n v="10.728323045974189"/>
    <n v="10.732018155200437"/>
    <n v="10.748513295717814"/>
    <n v="10.745111116317236"/>
    <n v="10.74952686715681"/>
    <n v="10.759108306935115"/>
    <n v="10.769559028136248"/>
    <n v="10.77332788993491"/>
    <n v="10.78074304058244"/>
    <n v="10.783584914414911"/>
    <n v="10.784540680475304"/>
    <n v="10.786156897927272"/>
    <m/>
    <n v="55.869767179410431"/>
    <n v="55.801631320885335"/>
    <n v="55.733495462360239"/>
    <n v="55.665359603835142"/>
    <n v="55.597223745310046"/>
    <n v="55.52908788678495"/>
    <n v="55.487852788420646"/>
    <n v="55.466558592574501"/>
    <n v="55.448711063331054"/>
    <n v="55.437851364036014"/>
    <n v="55.426311648288987"/>
    <n v="55.40982824590143"/>
    <n v="55.401104614672242"/>
    <n v="55.399476865197627"/>
    <n v="55.395831493179415"/>
    <n v="55.389739075099854"/>
    <n v="55.37974596706173"/>
    <n v="55.377255982186547"/>
    <n v="55.37630971766314"/>
    <n v="55.37358103498299"/>
    <n v="55.367147332579101"/>
    <n v="55.363810288101199"/>
    <n v="55.361245306759365"/>
    <n v="55.359701266278968"/>
    <n v="55.357701327296937"/>
    <m/>
    <m/>
    <m/>
    <m/>
    <m/>
    <m/>
    <m/>
    <m/>
    <m/>
    <m/>
    <m/>
    <m/>
    <m/>
    <m/>
    <m/>
    <m/>
    <m/>
    <m/>
    <m/>
    <m/>
    <m/>
    <m/>
    <m/>
    <m/>
    <m/>
    <m/>
    <m/>
    <m/>
    <m/>
    <m/>
    <m/>
    <m/>
    <m/>
    <m/>
    <m/>
    <m/>
    <m/>
    <m/>
    <m/>
    <m/>
    <m/>
    <m/>
    <m/>
    <m/>
    <m/>
    <m/>
    <m/>
    <m/>
    <m/>
    <m/>
    <m/>
    <m/>
    <m/>
    <m/>
    <m/>
    <m/>
    <m/>
    <m/>
    <m/>
    <m/>
    <m/>
    <m/>
    <m/>
    <m/>
    <m/>
    <m/>
    <m/>
    <m/>
    <m/>
    <m/>
    <m/>
    <m/>
    <m/>
    <m/>
    <m/>
    <m/>
    <m/>
    <m/>
    <m/>
    <m/>
    <m/>
    <m/>
    <m/>
    <m/>
    <m/>
    <m/>
    <m/>
    <m/>
    <m/>
    <m/>
    <m/>
    <m/>
    <m/>
  </r>
  <r>
    <s v="7.2.3"/>
    <x v="0"/>
    <n v="102.8"/>
    <x v="2"/>
    <s v="Lighting"/>
    <n v="52"/>
    <s v="E"/>
    <x v="0"/>
    <x v="1"/>
    <n v="0"/>
    <n v="0"/>
    <n v="0"/>
    <n v="35.787999999999997"/>
    <n v="1.4570000000000001"/>
    <n v="348.13229571984436"/>
    <n v="14.173151750972764"/>
    <n v="146.73858460873328"/>
    <n v="-38.223848249027235"/>
    <s v="Commercial central"/>
    <n v="0.41699999999999998"/>
    <n v="0"/>
    <s v="Yes"/>
    <n v="2.9187071447003148"/>
    <n v="0.5"/>
    <m/>
    <m/>
    <n v="543.45817120622564"/>
    <n v="220.10787691309991"/>
    <n v="-57.335772373540848"/>
    <n v="0.62539999999999996"/>
    <m/>
    <m/>
    <m/>
    <n v="3.5575000000000001"/>
    <m/>
    <n v="-32.276593070663971"/>
    <n v="-955.60906288684998"/>
    <n v="3.7227386251583647"/>
    <n v="25"/>
    <n v="0"/>
    <n v="0.62543724529292377"/>
    <n v="0.91873915960765207"/>
    <n v="0.64755048585550867"/>
    <n v="0.39353272085669116"/>
    <n v="0.38921726894982955"/>
    <n v="0.28880809582774986"/>
    <n v="0.18266104808922706"/>
    <n v="3.0909034077054684E-2"/>
    <n v="-3.5460790679703674E-2"/>
    <n v="0.10387579663104589"/>
    <n v="5.3610263696516537E-2"/>
    <n v="6.4175058692678699E-2"/>
    <n v="-3.5326621443487055E-2"/>
    <n v="2.1914259466732346E-2"/>
    <n v="6.1300613935941326E-4"/>
    <n v="0.16935623286051624"/>
    <n v="3.9323802804117347E-2"/>
    <n v="2.4545165650015407E-2"/>
    <n v="8.5486604589503939E-2"/>
    <n v="0.15808677573033605"/>
    <n v="0.12973129200285485"/>
    <n v="0.15451704795098181"/>
    <n v="0.1098567092905455"/>
    <n v="3.586201698292598E-2"/>
    <n v="-2.9453651935001518E-2"/>
    <m/>
    <n v="-32.276593070663971"/>
    <n v="-33.293001736282612"/>
    <n v="-34.309410401901253"/>
    <n v="-35.325819067519895"/>
    <n v="-36.342227733138529"/>
    <n v="-37.35863639875717"/>
    <n v="-37.973756134713511"/>
    <n v="-38.291409799816051"/>
    <n v="-38.557648220753237"/>
    <n v="-38.719646509296524"/>
    <n v="-38.891788863380626"/>
    <n v="-39.137678082189247"/>
    <n v="-39.267811826284486"/>
    <n v="-39.29209358786003"/>
    <n v="-39.346472996719314"/>
    <n v="-39.437355927743944"/>
    <n v="-39.5864269430107"/>
    <n v="-39.623570999887413"/>
    <n v="-39.63768678975751"/>
    <n v="-39.678391593099839"/>
    <n v="-39.774365592941905"/>
    <n v="-39.824145561937904"/>
    <n v="-39.862408369795972"/>
    <n v="-39.885441412283569"/>
    <n v="-39.915275267114879"/>
    <m/>
    <m/>
    <m/>
    <m/>
    <m/>
    <m/>
    <m/>
    <m/>
    <m/>
    <m/>
    <m/>
    <m/>
    <m/>
    <m/>
    <m/>
    <m/>
    <m/>
    <m/>
    <m/>
    <m/>
    <m/>
    <m/>
    <m/>
    <m/>
    <m/>
    <m/>
    <m/>
    <m/>
    <m/>
    <m/>
    <m/>
    <m/>
    <m/>
    <m/>
    <m/>
    <m/>
    <m/>
    <m/>
    <m/>
    <m/>
    <m/>
    <m/>
    <m/>
    <m/>
    <m/>
    <m/>
    <m/>
    <m/>
    <m/>
    <m/>
    <m/>
    <m/>
    <m/>
    <m/>
    <m/>
    <m/>
    <m/>
    <m/>
    <m/>
    <m/>
    <m/>
    <m/>
    <m/>
    <m/>
    <m/>
    <m/>
    <m/>
    <m/>
    <m/>
    <m/>
    <m/>
    <m/>
    <m/>
    <m/>
    <m/>
    <m/>
    <m/>
    <m/>
    <m/>
    <m/>
    <m/>
    <m/>
    <m/>
    <m/>
    <m/>
    <m/>
    <m/>
    <m/>
    <m/>
    <m/>
    <m/>
    <m/>
    <m/>
  </r>
  <r>
    <s v="7.2.4"/>
    <x v="0"/>
    <n v="102.8"/>
    <x v="3"/>
    <s v="WWHR"/>
    <n v="54"/>
    <s v="E"/>
    <x v="0"/>
    <x v="1"/>
    <n v="16.143799999999999"/>
    <n v="0"/>
    <n v="16.143799999999999"/>
    <n v="33.776000000000003"/>
    <n v="1.5720000000000001"/>
    <n v="328.56031128404669"/>
    <n v="15.29182879377432"/>
    <n v="127.1666001729356"/>
    <n v="-37.105171206225677"/>
    <s v="Commercial central"/>
    <n v="0.91059999999999997"/>
    <n v="19.707030256527919"/>
    <s v="No"/>
    <n v="6.3739291929369211"/>
    <n v="0.5"/>
    <m/>
    <m/>
    <n v="515.77821011673154"/>
    <n v="190.7499002594034"/>
    <n v="-55.657756809338515"/>
    <n v="1.3657999999999999"/>
    <m/>
    <m/>
    <m/>
    <n v="-0.12720000000000001"/>
    <n v="3.4161341415113178E-2"/>
    <n v="-27.134640640624394"/>
    <n v="-822.70849698915413"/>
    <n v="-0.15466937588983523"/>
    <n v="25"/>
    <n v="-16.143750000000001"/>
    <n v="1.3658419699150557"/>
    <n v="1.5846574852220909"/>
    <n v="1.3373535042563867"/>
    <n v="1.097824686845263"/>
    <n v="1.1010192145684119"/>
    <n v="1.0102404434850212"/>
    <n v="0.91617563653319389"/>
    <n v="0.77784648983912685"/>
    <n v="0.72239344112507864"/>
    <n v="0.86662463378640842"/>
    <n v="0.8268008336638093"/>
    <n v="0.83741373992898271"/>
    <n v="0.74117833280081635"/>
    <n v="0.79710385016023677"/>
    <n v="0.77679653979703289"/>
    <n v="0.94097613497506816"/>
    <n v="0.81513368326828295"/>
    <n v="0.80117859177926676"/>
    <n v="0.86073400672773004"/>
    <n v="0.93161328897665729"/>
    <n v="0.90449773687445256"/>
    <n v="0.92897423754263508"/>
    <n v="0.88604302377701738"/>
    <n v="0.81464178045458202"/>
    <n v="0.75167124426572063"/>
    <m/>
    <n v="-27.134640640624394"/>
    <n v="-28.121302614258376"/>
    <n v="-29.107964587892354"/>
    <n v="-30.094626561526336"/>
    <n v="-31.081288535160319"/>
    <n v="-32.067950508794297"/>
    <n v="-32.665067862502113"/>
    <n v="-32.97342492668691"/>
    <n v="-33.23187148931946"/>
    <n v="-33.389128660087636"/>
    <n v="-33.55623301542412"/>
    <n v="-33.794925925206989"/>
    <n v="-33.921251114206868"/>
    <n v="-33.94482223437717"/>
    <n v="-33.997610149991303"/>
    <n v="-34.085833258596764"/>
    <n v="-34.230541491721866"/>
    <n v="-34.266598473235739"/>
    <n v="-34.280301143789174"/>
    <n v="-34.319814661295133"/>
    <n v="-34.412979841113902"/>
    <n v="-34.46130292622567"/>
    <n v="-34.498445916830782"/>
    <n v="-34.520804863510726"/>
    <n v="-34.549765586775578"/>
    <m/>
    <m/>
    <m/>
    <m/>
    <m/>
    <m/>
    <m/>
    <m/>
    <m/>
    <m/>
    <m/>
    <m/>
    <m/>
    <m/>
    <m/>
    <m/>
    <m/>
    <m/>
    <m/>
    <m/>
    <m/>
    <m/>
    <m/>
    <m/>
    <m/>
    <m/>
    <m/>
    <m/>
    <m/>
    <m/>
    <m/>
    <m/>
    <m/>
    <m/>
    <m/>
    <m/>
    <m/>
    <m/>
    <m/>
    <m/>
    <m/>
    <m/>
    <m/>
    <m/>
    <m/>
    <m/>
    <m/>
    <m/>
    <m/>
    <m/>
    <m/>
    <m/>
    <m/>
    <m/>
    <m/>
    <m/>
    <m/>
    <m/>
    <m/>
    <m/>
    <m/>
    <m/>
    <m/>
    <m/>
    <m/>
    <m/>
    <m/>
    <m/>
    <m/>
    <m/>
    <m/>
    <m/>
    <m/>
    <m/>
    <m/>
    <m/>
    <m/>
    <m/>
    <m/>
    <m/>
    <m/>
    <m/>
    <m/>
    <m/>
    <m/>
    <m/>
    <m/>
    <m/>
    <m/>
    <m/>
    <m/>
    <m/>
    <m/>
  </r>
  <r>
    <s v="7.2.5"/>
    <x v="0"/>
    <n v="102.8"/>
    <x v="4"/>
    <s v="Fabric"/>
    <n v="60"/>
    <s v="D"/>
    <x v="0"/>
    <x v="1"/>
    <n v="77.231999999999999"/>
    <n v="0"/>
    <n v="77.231999999999999"/>
    <n v="28.215"/>
    <n v="1.5720000000000001"/>
    <n v="274.46498054474711"/>
    <n v="15.29182879377432"/>
    <n v="73.071269433636019"/>
    <n v="-37.105171206225677"/>
    <s v="Commercial central"/>
    <n v="2.7014999999999998"/>
    <n v="94.278798963819725"/>
    <s v="No"/>
    <n v="18.910840578994428"/>
    <n v="0.5"/>
    <m/>
    <m/>
    <n v="434.63521400778211"/>
    <n v="109.60690415045403"/>
    <n v="-55.657756809338515"/>
    <n v="4.0522999999999998"/>
    <m/>
    <m/>
    <m/>
    <n v="-16.598500000000001"/>
    <n v="1.2868442710486372E-2"/>
    <n v="-12.272489473309225"/>
    <n v="-451.15471780627485"/>
    <n v="-36.791095961428809"/>
    <n v="25"/>
    <n v="-77.232000000000028"/>
    <n v="4.0523229812130923"/>
    <n v="4.0377871493760402"/>
    <n v="3.8469526223114117"/>
    <n v="3.6324036537485802"/>
    <n v="3.6617427490506906"/>
    <n v="3.5946586208532438"/>
    <n v="3.5323754626762742"/>
    <n v="3.4258489628660271"/>
    <n v="3.4021728680720629"/>
    <n v="3.5781743914582633"/>
    <n v="3.5701143467616365"/>
    <n v="3.5819924210666341"/>
    <n v="3.4870112220826912"/>
    <n v="3.5442110052511939"/>
    <n v="3.5252156907821366"/>
    <n v="3.6907227066891992"/>
    <n v="3.5662413195522049"/>
    <n v="3.5536707996489554"/>
    <n v="3.614633764757806"/>
    <n v="3.6869430639653431"/>
    <n v="3.661279500004651"/>
    <n v="3.687229480054345"/>
    <n v="3.645792772165839"/>
    <n v="3.5759066112106366"/>
    <n v="3.51447129816686"/>
    <m/>
    <n v="-12.272489473309225"/>
    <n v="-13.259151446943205"/>
    <n v="-14.245813420577187"/>
    <n v="-15.232475394211168"/>
    <n v="-16.21913736784515"/>
    <n v="-17.205799341479132"/>
    <n v="-17.802916695186948"/>
    <n v="-18.111273759371738"/>
    <n v="-18.369720322004287"/>
    <n v="-18.526977492772467"/>
    <n v="-18.694081848108951"/>
    <n v="-18.932774757891817"/>
    <n v="-19.059099946891696"/>
    <n v="-19.082671067061998"/>
    <n v="-19.135458982676134"/>
    <n v="-19.223682091281592"/>
    <n v="-19.368390324406697"/>
    <n v="-19.40444730592057"/>
    <n v="-19.418149976474009"/>
    <n v="-19.457663493979961"/>
    <n v="-19.55082867379873"/>
    <n v="-19.599151758910505"/>
    <n v="-19.636294749515613"/>
    <n v="-19.658653696195561"/>
    <n v="-19.687614419460406"/>
    <m/>
    <m/>
    <m/>
    <m/>
    <m/>
    <m/>
    <m/>
    <m/>
    <m/>
    <m/>
    <m/>
    <m/>
    <m/>
    <m/>
    <m/>
    <m/>
    <m/>
    <m/>
    <m/>
    <m/>
    <m/>
    <m/>
    <m/>
    <m/>
    <m/>
    <m/>
    <m/>
    <m/>
    <m/>
    <m/>
    <m/>
    <m/>
    <m/>
    <m/>
    <m/>
    <m/>
    <m/>
    <m/>
    <m/>
    <m/>
    <m/>
    <m/>
    <m/>
    <m/>
    <m/>
    <m/>
    <m/>
    <m/>
    <m/>
    <m/>
    <m/>
    <m/>
    <m/>
    <m/>
    <m/>
    <m/>
    <m/>
    <m/>
    <m/>
    <m/>
    <m/>
    <m/>
    <m/>
    <m/>
    <m/>
    <m/>
    <m/>
    <m/>
    <m/>
    <m/>
    <m/>
    <m/>
    <m/>
    <m/>
    <m/>
    <m/>
    <m/>
    <m/>
    <m/>
    <m/>
    <m/>
    <m/>
    <m/>
    <m/>
    <m/>
    <m/>
    <m/>
    <m/>
    <m/>
    <m/>
    <m/>
    <m/>
    <m/>
  </r>
  <r>
    <s v="7.2.6"/>
    <x v="0"/>
    <n v="102.8"/>
    <x v="5"/>
    <s v="MVHR"/>
    <n v="47"/>
    <s v="E"/>
    <x v="0"/>
    <x v="1"/>
    <n v="108.6422"/>
    <n v="0"/>
    <n v="108.6422"/>
    <n v="34.429000000000002"/>
    <n v="1.5720000000000001"/>
    <n v="334.91245136186774"/>
    <n v="15.29182879377432"/>
    <n v="133.51874025075665"/>
    <n v="-37.105171206225677"/>
    <s v="Commercial central"/>
    <n v="0.70030000000000003"/>
    <n v="132.62190483610556"/>
    <s v="No"/>
    <n v="4.9017833315638581"/>
    <n v="0.5"/>
    <m/>
    <m/>
    <n v="525.30642023346309"/>
    <n v="200.27811037613498"/>
    <n v="-55.657756809338515"/>
    <n v="1.0504"/>
    <m/>
    <m/>
    <m/>
    <n v="-94.494299999999996"/>
    <n v="-0.12145897039802145"/>
    <n v="-28.879827605604948"/>
    <n v="-866.33817111366795"/>
    <n v="-109.07322048146455"/>
    <n v="25"/>
    <n v="-108.64218750000001"/>
    <n v="1.0503821424779709"/>
    <n v="1.2965989218894993"/>
    <n v="1.042664019615146"/>
    <n v="0.80020194536209832"/>
    <n v="0.80032644923538898"/>
    <n v="0.70676533652198148"/>
    <n v="0.60896857189168263"/>
    <n v="0.46690500181780409"/>
    <n v="0.40772054671824776"/>
    <n v="0.54822111072225999"/>
    <n v="0.50466745404631297"/>
    <n v="0.5151317980511021"/>
    <n v="0.41874911562745182"/>
    <n v="0.47452500242162726"/>
    <n v="0.45406363104082287"/>
    <n v="0.61808735394120051"/>
    <n v="0.4920850793313275"/>
    <n v="0.47796740462966797"/>
    <n v="0.53735753810811959"/>
    <n v="0.60806890072497144"/>
    <n v="0.58078284902621813"/>
    <n v="0.60508632649063765"/>
    <n v="0.56197962048661798"/>
    <n v="0.49040046873300069"/>
    <n v="0.42724965908365675"/>
    <m/>
    <n v="-28.879827605604948"/>
    <n v="-29.86648957923893"/>
    <n v="-30.853151552872909"/>
    <n v="-31.839813526506891"/>
    <n v="-32.826475500140873"/>
    <n v="-33.813137473774852"/>
    <n v="-34.410254827482667"/>
    <n v="-34.718611891667464"/>
    <n v="-34.977058454300014"/>
    <n v="-35.13431562506819"/>
    <n v="-35.301419980404674"/>
    <n v="-35.540112890187544"/>
    <n v="-35.666438079187422"/>
    <n v="-35.690009199357725"/>
    <n v="-35.742797114971857"/>
    <n v="-35.831020223577319"/>
    <n v="-35.97572845670242"/>
    <n v="-36.011785438216293"/>
    <n v="-36.025488108769729"/>
    <n v="-36.065001626275688"/>
    <n v="-36.158166806094457"/>
    <n v="-36.206489891206225"/>
    <n v="-36.243632881811337"/>
    <n v="-36.265991828491281"/>
    <n v="-36.294952551756133"/>
    <m/>
    <m/>
    <m/>
    <m/>
    <m/>
    <m/>
    <m/>
    <m/>
    <m/>
    <m/>
    <m/>
    <m/>
    <m/>
    <m/>
    <m/>
    <m/>
    <m/>
    <m/>
    <m/>
    <m/>
    <m/>
    <m/>
    <m/>
    <m/>
    <m/>
    <m/>
    <m/>
    <m/>
    <m/>
    <m/>
    <m/>
    <m/>
    <m/>
    <m/>
    <m/>
    <m/>
    <m/>
    <m/>
    <m/>
    <m/>
    <m/>
    <m/>
    <m/>
    <m/>
    <m/>
    <m/>
    <m/>
    <m/>
    <m/>
    <m/>
    <m/>
    <m/>
    <m/>
    <m/>
    <m/>
    <m/>
    <m/>
    <m/>
    <m/>
    <m/>
    <m/>
    <m/>
    <m/>
    <m/>
    <m/>
    <m/>
    <m/>
    <m/>
    <m/>
    <m/>
    <m/>
    <m/>
    <m/>
    <m/>
    <m/>
    <m/>
    <m/>
    <m/>
    <m/>
    <m/>
    <m/>
    <m/>
    <m/>
    <m/>
    <m/>
    <m/>
    <m/>
    <m/>
    <m/>
    <m/>
    <m/>
    <m/>
    <m/>
  </r>
  <r>
    <s v="7.2.7"/>
    <x v="0"/>
    <n v="102.8"/>
    <x v="6"/>
    <s v="Package 1 - Lighting, ASHP &amp; Fabric"/>
    <n v="81"/>
    <s v="B"/>
    <x v="0"/>
    <x v="1"/>
    <n v="313.11739999999998"/>
    <n v="0"/>
    <n v="313.11739999999998"/>
    <n v="0"/>
    <n v="4.266"/>
    <n v="0"/>
    <n v="41.498054474708169"/>
    <n v="-201.39371111111109"/>
    <n v="-10.898945525291829"/>
    <s v="Commercial central"/>
    <n v="8.1719000000000008"/>
    <n v="382.22925794623922"/>
    <s v="No"/>
    <n v="57.203130089883032"/>
    <n v="0.5"/>
    <m/>
    <m/>
    <n v="62.247081712062254"/>
    <n v="-302.09056666666663"/>
    <n v="-16.348418287937744"/>
    <n v="12.2578"/>
    <m/>
    <m/>
    <m/>
    <n v="-110.18729999999999"/>
    <n v="-2.2840753942390268E-3"/>
    <n v="57.622925177590538"/>
    <n v="1398.1752429464607"/>
    <n v="78.807963340918349"/>
    <n v="25"/>
    <n v="-313.11737500000004"/>
    <n v="12.257813590689221"/>
    <n v="11.292204318681407"/>
    <n v="11.468787986351078"/>
    <n v="11.508677973912576"/>
    <n v="11.625003791202255"/>
    <n v="11.702914124978765"/>
    <n v="11.815550764264556"/>
    <n v="11.915278260938894"/>
    <n v="12.039235656867843"/>
    <n v="12.221817308506225"/>
    <n v="12.350307251219231"/>
    <n v="12.359008336098304"/>
    <n v="12.336276369527697"/>
    <n v="12.358327333351884"/>
    <n v="12.358152858612764"/>
    <n v="12.41223601593823"/>
    <n v="12.381279141826134"/>
    <n v="12.383290820271913"/>
    <n v="12.406996240689651"/>
    <n v="12.434126989821406"/>
    <n v="12.432570569647462"/>
    <n v="12.446263194040185"/>
    <n v="12.440248870469862"/>
    <n v="12.425962824782657"/>
    <n v="12.414242030723353"/>
    <m/>
    <n v="57.622925177590538"/>
    <n v="57.333111797058031"/>
    <n v="57.043298416525523"/>
    <n v="56.753485035993016"/>
    <n v="56.463671655460509"/>
    <n v="56.173858274928001"/>
    <n v="55.998466293198625"/>
    <n v="55.907892210513211"/>
    <n v="55.831978398077858"/>
    <n v="55.785787064580482"/>
    <n v="55.736703305992528"/>
    <n v="55.666591757213027"/>
    <n v="55.62948611105579"/>
    <n v="55.622562538239528"/>
    <n v="55.607057081777015"/>
    <n v="55.581143204451976"/>
    <n v="55.538637885149555"/>
    <n v="55.528046825613885"/>
    <n v="55.524021924095905"/>
    <n v="55.512415572182945"/>
    <n v="55.485050054475039"/>
    <n v="55.470856057920756"/>
    <n v="55.459946003659006"/>
    <n v="55.453378483985986"/>
    <n v="55.44487181672168"/>
    <m/>
    <m/>
    <m/>
    <m/>
    <m/>
    <m/>
    <m/>
    <m/>
    <m/>
    <m/>
    <m/>
    <m/>
    <m/>
    <m/>
    <m/>
    <m/>
    <m/>
    <m/>
    <m/>
    <m/>
    <m/>
    <m/>
    <m/>
    <m/>
    <m/>
    <m/>
    <m/>
    <m/>
    <m/>
    <m/>
    <m/>
    <m/>
    <m/>
    <m/>
    <m/>
    <m/>
    <m/>
    <m/>
    <m/>
    <m/>
    <m/>
    <m/>
    <m/>
    <m/>
    <m/>
    <m/>
    <m/>
    <m/>
    <m/>
    <m/>
    <m/>
    <m/>
    <m/>
    <m/>
    <m/>
    <m/>
    <m/>
    <m/>
    <m/>
    <m/>
    <m/>
    <m/>
    <m/>
    <m/>
    <m/>
    <m/>
    <m/>
    <m/>
    <m/>
    <m/>
    <m/>
    <m/>
    <m/>
    <m/>
    <m/>
    <m/>
    <m/>
    <m/>
    <m/>
    <m/>
    <m/>
    <m/>
    <m/>
    <m/>
    <m/>
    <m/>
    <m/>
    <m/>
    <m/>
    <m/>
    <m/>
    <m/>
    <m/>
  </r>
  <r>
    <s v="8.1.7"/>
    <x v="0"/>
    <m/>
    <x v="7"/>
    <m/>
    <m/>
    <s v="Residential multi family - 1.5 degrees"/>
    <x v="1"/>
    <x v="2"/>
    <m/>
    <m/>
    <m/>
    <m/>
    <m/>
    <m/>
    <m/>
    <m/>
    <m/>
    <m/>
    <m/>
    <m/>
    <m/>
    <m/>
    <m/>
    <m/>
    <m/>
    <m/>
    <m/>
    <m/>
    <m/>
    <m/>
    <m/>
    <m/>
    <m/>
    <m/>
    <m/>
    <m/>
    <m/>
    <m/>
    <m/>
    <m/>
    <m/>
    <m/>
    <m/>
    <m/>
    <m/>
    <m/>
    <m/>
    <m/>
    <m/>
    <m/>
    <m/>
    <m/>
    <m/>
    <m/>
    <m/>
    <m/>
    <m/>
    <m/>
    <m/>
    <m/>
    <m/>
    <m/>
    <m/>
    <m/>
    <m/>
    <m/>
    <m/>
    <m/>
    <m/>
    <m/>
    <m/>
    <m/>
    <m/>
    <m/>
    <m/>
    <m/>
    <m/>
    <m/>
    <m/>
    <m/>
    <m/>
    <m/>
    <m/>
    <m/>
    <m/>
    <m/>
    <m/>
    <m/>
    <m/>
    <m/>
    <m/>
    <m/>
    <m/>
    <m/>
    <m/>
    <m/>
    <m/>
    <m/>
    <m/>
    <m/>
    <m/>
    <m/>
    <m/>
    <m/>
    <m/>
    <m/>
    <m/>
    <m/>
    <m/>
    <m/>
    <m/>
    <m/>
    <m/>
    <m/>
    <m/>
    <m/>
    <s v="Residential multi family"/>
    <s v="1.5 degrees pathway"/>
    <n v="146.096936218167"/>
    <n v="136.24968507634449"/>
    <n v="127.06616007115581"/>
    <n v="118.5016246179332"/>
    <n v="110.5143574750808"/>
    <n v="103.06544950339573"/>
    <n v="96.118614124252687"/>
    <n v="89.6400105533193"/>
    <n v="83.598078948702977"/>
    <n v="77.963386670471493"/>
    <n v="72.708484902615766"/>
    <n v="67.807774939004361"/>
    <n v="63.237383481955277"/>
    <n v="58.975046345955043"/>
    <n v="55.000000000000057"/>
    <n v="55"/>
    <n v="55"/>
    <n v="55"/>
    <n v="55"/>
    <n v="55"/>
    <n v="55"/>
    <n v="55"/>
    <n v="55"/>
    <n v="55"/>
    <n v="55"/>
    <n v="55"/>
    <n v="55"/>
    <n v="55"/>
    <n v="55"/>
    <n v="55"/>
    <n v="55"/>
    <n v="55"/>
    <s v="1.5 degrees pathway"/>
    <n v="27.296868440551297"/>
    <n v="25.516495316068461"/>
    <n v="23.448992413270894"/>
    <n v="21.461851753993489"/>
    <n v="19.562782117260088"/>
    <n v="17.822600836064844"/>
    <n v="16.043365160649664"/>
    <n v="14.42537449953439"/>
    <n v="12.900965430635386"/>
    <n v="11.468588675090645"/>
    <n v="10.08174289728221"/>
    <n v="8.9113478740801888"/>
    <n v="7.7745368643668957"/>
    <n v="6.7129545995337772"/>
    <n v="5.7230930045941255"/>
    <n v="4.8045901663097768"/>
    <n v="3.9430875201302671"/>
    <n v="3.1521563150965428"/>
    <n v="2.4817379550110878"/>
    <n v="1.9460153964460842"/>
    <n v="1.5177981029726253"/>
    <n v="1.2796747673349744"/>
    <n v="1.0999906674018196"/>
    <n v="0.94295541984082432"/>
    <n v="0.80693755086491503"/>
    <n v="0.68047673472634129"/>
    <n v="0.58960978122395835"/>
    <n v="0.50299290115258666"/>
    <n v="0.42674767580363876"/>
    <n v="0.35708968971599259"/>
    <n v="0.29109686893459813"/>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
  <r>
    <s v="1.1.1"/>
    <x v="0"/>
    <n v="300"/>
    <x v="0"/>
    <s v="Baseline"/>
    <n v="96"/>
    <s v="D"/>
    <x v="0"/>
    <x v="0"/>
    <n v="0"/>
    <n v="0"/>
    <n v="0"/>
    <n v="27.122900000000001"/>
    <n v="45.105499999999999"/>
    <n v="90.409666666666666"/>
    <n v="150.35166666666666"/>
    <n v="0"/>
    <n v="0"/>
    <s v="Commercial central"/>
    <n v="0"/>
    <n v="0"/>
    <s v="Yes"/>
    <n v="0"/>
    <n v="0.5"/>
    <n v="135.61449999999999"/>
    <n v="225.52749999999997"/>
    <n v="361.14199999999994"/>
    <n v="0"/>
    <n v="0"/>
    <n v="0"/>
    <n v="24.839151819999998"/>
    <n v="31.618524307019122"/>
    <n v="56.45767612701912"/>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n v="56.45767612701912"/>
    <n v="52.459681579358829"/>
    <n v="48.461687031698538"/>
    <n v="44.463692484038248"/>
    <n v="40.465697936377957"/>
    <n v="36.467703388717673"/>
    <n v="34.048159524424804"/>
    <n v="32.798684127290812"/>
    <n v="31.751448117514492"/>
    <n v="31.11423564950374"/>
    <n v="30.437121988109737"/>
    <n v="29.469928585122581"/>
    <n v="28.958053768468275"/>
    <n v="28.862542628441226"/>
    <n v="28.648643841980096"/>
    <n v="28.291160208671329"/>
    <n v="27.704796547665037"/>
    <n v="27.558692188371026"/>
    <n v="27.503168408571085"/>
    <n v="27.343058024499179"/>
    <n v="26.965548917124369"/>
    <n v="26.769741805909337"/>
    <n v="26.619236893496339"/>
    <n v="26.528637529877788"/>
    <n v="26.41128749835412"/>
    <n v="26.384296793984657"/>
    <s v="Retail Unit"/>
    <s v="Baseline"/>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n v="361.14199999999994"/>
    <s v="Retail Unit"/>
    <s v="Baseline"/>
    <m/>
    <m/>
    <m/>
    <m/>
    <m/>
    <n v="56.45767612701912"/>
    <n v="52.459681579358829"/>
    <n v="48.461687031698538"/>
    <n v="44.463692484038248"/>
    <n v="40.465697936377957"/>
    <n v="36.467703388717673"/>
    <n v="34.048159524424804"/>
    <n v="32.798684127290812"/>
    <n v="31.751448117514492"/>
    <n v="31.11423564950374"/>
    <n v="30.437121988109737"/>
    <n v="29.469928585122581"/>
    <n v="28.958053768468275"/>
    <n v="28.862542628441226"/>
    <n v="28.648643841980096"/>
    <n v="28.291160208671329"/>
    <n v="27.704796547665037"/>
    <n v="27.558692188371026"/>
    <n v="27.503168408571085"/>
    <n v="27.343058024499179"/>
    <n v="26.965548917124369"/>
    <n v="26.769741805909337"/>
    <n v="26.619236893496339"/>
    <n v="26.528637529877788"/>
    <n v="26.41128749835412"/>
    <n v="26.384296793984657"/>
  </r>
  <r>
    <s v="1.1.2"/>
    <x v="0"/>
    <n v="300"/>
    <x v="1"/>
    <s v="Lighting"/>
    <n v="100"/>
    <s v="D"/>
    <x v="0"/>
    <x v="0"/>
    <n v="12.5464"/>
    <n v="112.9174"/>
    <n v="125.46380000000001"/>
    <n v="34.147399999999998"/>
    <n v="37.178600000000003"/>
    <n v="113.82466666666664"/>
    <n v="123.92866666666669"/>
    <n v="23.414999999999978"/>
    <n v="-26.422999999999973"/>
    <s v="Commercial central"/>
    <n v="2.8713000000000002"/>
    <n v="153.15635570096504"/>
    <s v="No"/>
    <n v="20.099436879832869"/>
    <n v="0.5"/>
    <n v="170.73699999999997"/>
    <n v="185.89300000000003"/>
    <n v="356.63"/>
    <n v="35.122499999999967"/>
    <n v="-39.63449999999996"/>
    <n v="4.3070000000000004"/>
    <n v="31.272188919999991"/>
    <n v="26.061843185441717"/>
    <n v="57.334032105441707"/>
    <n v="-57.390700000000002"/>
    <n v="-1.6624390903639652E-2"/>
    <n v="-0.8763559784225885"/>
    <n v="-124.6967657007299"/>
    <n v="-460.24247028184391"/>
    <n v="25"/>
    <n v="-125.46375"/>
    <n v="4.3070221885356146"/>
    <n v="4.17321343171972"/>
    <n v="4.0671939837922055"/>
    <n v="3.9276272275514237"/>
    <n v="3.9623520505151975"/>
    <n v="3.9271166716413233"/>
    <n v="3.8995786541921871"/>
    <n v="3.8405455765008711"/>
    <n v="3.8404975890931383"/>
    <n v="3.9826387228731948"/>
    <n v="3.9937041134365345"/>
    <n v="4.0028319745892977"/>
    <n v="3.9358583749522973"/>
    <n v="3.977265136121606"/>
    <n v="3.9644324928963584"/>
    <n v="4.0829941465230783"/>
    <n v="3.9950696726676487"/>
    <n v="3.9868505933604013"/>
    <n v="4.0310076735836562"/>
    <n v="4.0832564893112639"/>
    <n v="4.0657493771341002"/>
    <n v="4.0850082068250231"/>
    <n v="4.0562913601688404"/>
    <n v="4.007326231744635"/>
    <n v="3.9643897006931978"/>
    <m/>
    <n v="-0.8763559784225885"/>
    <n v="-1.5789688078967838"/>
    <n v="-2.2815816373709801"/>
    <n v="-2.9841944668451754"/>
    <n v="-3.6868072963193708"/>
    <n v="-4.3894201257935652"/>
    <n v="-4.8146339524413824"/>
    <n v="-5.0342184050146042"/>
    <n v="-5.2182610411874855"/>
    <n v="-5.3302455998926188"/>
    <n v="-5.4492424468958482"/>
    <n v="-5.6192182898892495"/>
    <n v="-5.7091758446029104"/>
    <n v="-5.7259610981946096"/>
    <n v="-5.7635519527555559"/>
    <n v="-5.8263765974856945"/>
    <n v="-5.9294249198506108"/>
    <n v="-5.9551014924567838"/>
    <n v="-5.9648593146757172"/>
    <n v="-5.9929973245303829"/>
    <n v="-6.0593412724580054"/>
    <n v="-6.0937526721740136"/>
    <n v="-6.1202026037833877"/>
    <n v="-6.1361246553174107"/>
    <n v="-6.1567479044751625"/>
    <m/>
    <n v="57.334032105441707"/>
    <n v="54.038650387255615"/>
    <n v="50.743268669069522"/>
    <n v="47.447886950883422"/>
    <n v="44.15250523269733"/>
    <n v="40.857123514511237"/>
    <n v="38.862793476866187"/>
    <n v="37.832902532305411"/>
    <n v="36.969709158701974"/>
    <n v="36.444481249396361"/>
    <n v="35.886364435005582"/>
    <n v="35.089146875011828"/>
    <n v="34.667229613071186"/>
    <n v="34.588503726635835"/>
    <n v="34.412195794735652"/>
    <n v="34.11753680615702"/>
    <n v="33.634221467515644"/>
    <n v="33.51379368082781"/>
    <n v="33.468027723246806"/>
    <n v="33.336055349029557"/>
    <n v="33.024890189582372"/>
    <n v="32.863494478083354"/>
    <n v="32.739439497279726"/>
    <n v="32.664762185195201"/>
    <n v="32.568035402829281"/>
    <n v="32.545788080408059"/>
    <s v="Retail Unit"/>
    <s v="Lighting"/>
    <n v="356.63"/>
    <n v="356.63"/>
    <n v="356.63"/>
    <n v="356.63"/>
    <n v="356.63"/>
    <n v="356.63"/>
    <n v="356.63"/>
    <n v="356.63"/>
    <n v="356.63"/>
    <n v="356.63"/>
    <n v="356.63"/>
    <n v="356.63"/>
    <n v="356.63"/>
    <n v="356.63"/>
    <n v="356.63"/>
    <n v="356.63"/>
    <n v="356.63"/>
    <n v="356.63"/>
    <n v="356.63"/>
    <n v="356.63"/>
    <n v="356.63"/>
    <n v="356.63"/>
    <n v="356.63"/>
    <n v="356.63"/>
    <n v="356.63"/>
    <n v="356.63"/>
    <n v="356.63"/>
    <n v="356.63"/>
    <n v="356.63"/>
    <n v="356.63"/>
    <n v="356.63"/>
    <s v="Retail Unit"/>
    <s v="Lighting"/>
    <m/>
    <m/>
    <m/>
    <m/>
    <m/>
    <n v="57.334032105441707"/>
    <n v="54.038650387255615"/>
    <n v="50.743268669069522"/>
    <n v="47.447886950883422"/>
    <n v="44.15250523269733"/>
    <n v="40.857123514511237"/>
    <n v="38.862793476866187"/>
    <n v="37.832902532305411"/>
    <n v="36.969709158701974"/>
    <n v="36.444481249396361"/>
    <n v="35.886364435005582"/>
    <n v="35.089146875011828"/>
    <n v="34.667229613071186"/>
    <n v="34.588503726635835"/>
    <n v="34.412195794735652"/>
    <n v="34.11753680615702"/>
    <n v="33.634221467515644"/>
    <n v="33.51379368082781"/>
    <n v="33.468027723246806"/>
    <n v="33.336055349029557"/>
    <n v="33.024890189582372"/>
    <n v="32.863494478083354"/>
    <n v="32.739439497279726"/>
    <n v="32.664762185195201"/>
    <n v="32.568035402829281"/>
    <n v="32.545788080408059"/>
  </r>
  <r>
    <s v="1.1.3"/>
    <x v="0"/>
    <n v="300"/>
    <x v="2"/>
    <s v="AHU, FCU &amp; DCV"/>
    <n v="60"/>
    <s v="C"/>
    <x v="0"/>
    <x v="0"/>
    <n v="157.53749999999999"/>
    <n v="299.625"/>
    <n v="457.16250000000002"/>
    <n v="12.856"/>
    <n v="36.520000000000003"/>
    <n v="42.853333333333332"/>
    <n v="121.73333333333333"/>
    <n v="-47.556333333333335"/>
    <n v="-28.618333333333325"/>
    <s v="Commercial central"/>
    <n v="5.524"/>
    <n v="558.068306288808"/>
    <s v="No"/>
    <n v="38.668268129089434"/>
    <n v="0.5"/>
    <n v="64.28"/>
    <n v="182.6"/>
    <n v="246.88"/>
    <n v="-71.334500000000006"/>
    <n v="-42.927499999999988"/>
    <n v="8.2860999999999994"/>
    <n v="11.773524799999999"/>
    <n v="25.600170881429946"/>
    <n v="37.373695681429943"/>
    <n v="-315.21319999999997"/>
    <n v="-5.551857960178963E-2"/>
    <n v="19.083980445589177"/>
    <n v="365.7715991432442"/>
    <n v="861.77613756016501"/>
    <n v="25"/>
    <n v="-457.16250000000002"/>
    <n v="8.2860574562334506"/>
    <n v="7.8265898963567864"/>
    <n v="7.7878788119634894"/>
    <n v="7.6703873676292336"/>
    <n v="7.7432383357074404"/>
    <n v="7.7370141874630027"/>
    <n v="7.7500276519938689"/>
    <n v="7.7289576189671836"/>
    <n v="7.7717387718524105"/>
    <n v="7.968513785100205"/>
    <n v="8.0233138712177148"/>
    <n v="8.0349054719093314"/>
    <n v="7.9640580110362897"/>
    <n v="8.0106226409000474"/>
    <n v="7.9984922873733497"/>
    <n v="8.1286938099402963"/>
    <n v="8.0352988236498071"/>
    <n v="8.0282631752166438"/>
    <n v="8.0779862901926602"/>
    <n v="8.1365037195799292"/>
    <n v="8.1194992225018829"/>
    <n v="8.1423443041860075"/>
    <n v="8.1132560319677101"/>
    <n v="8.0622649017395016"/>
    <n v="8.0178303983336061"/>
    <m/>
    <n v="19.083980445589177"/>
    <n v="18.322991604118904"/>
    <n v="17.562002762648632"/>
    <n v="16.801013921178356"/>
    <n v="16.040025079708084"/>
    <n v="15.279036238237811"/>
    <n v="14.818493868751021"/>
    <n v="14.580665421619432"/>
    <n v="14.381331753620305"/>
    <n v="14.260043049490958"/>
    <n v="14.131159446828351"/>
    <n v="13.947061300009311"/>
    <n v="13.849629695473599"/>
    <n v="13.831449852822432"/>
    <n v="13.790735792870496"/>
    <n v="13.722691413941709"/>
    <n v="13.611081406036476"/>
    <n v="13.583271516406192"/>
    <n v="13.572702973512921"/>
    <n v="13.542227140134523"/>
    <n v="13.470371059581899"/>
    <n v="13.433100616878976"/>
    <n v="13.404453114345543"/>
    <n v="13.387208192188664"/>
    <n v="13.364871477250432"/>
    <m/>
    <n v="37.373695681429943"/>
    <n v="34.136689975239925"/>
    <n v="30.899684269049907"/>
    <n v="27.662678562859895"/>
    <n v="24.425672856669877"/>
    <n v="21.188667150479866"/>
    <n v="19.229665655673784"/>
    <n v="18.21801870567138"/>
    <n v="17.370116363894187"/>
    <n v="16.854192600012787"/>
    <n v="16.305962541281389"/>
    <n v="15.522867285113271"/>
    <n v="15.108424072994676"/>
    <n v="15.031092775618797"/>
    <n v="14.8579080491096"/>
    <n v="14.568468794729622"/>
    <n v="14.093715141628564"/>
    <n v="13.975420671964836"/>
    <n v="13.930465435058165"/>
    <n v="13.800830884364657"/>
    <n v="13.495177857542473"/>
    <n v="13.336641189030363"/>
    <n v="13.214783779150798"/>
    <n v="13.141429337689125"/>
    <n v="13.04641602110369"/>
    <n v="13.024562798690175"/>
    <s v="Retail Unit"/>
    <s v="AHU, FCU &amp; DCV"/>
    <n v="246.88"/>
    <n v="246.88"/>
    <n v="246.88"/>
    <n v="246.88"/>
    <n v="246.88"/>
    <n v="246.88"/>
    <n v="246.88"/>
    <n v="246.88"/>
    <n v="246.88"/>
    <n v="246.88"/>
    <n v="246.88"/>
    <n v="246.88"/>
    <n v="246.88"/>
    <n v="246.88"/>
    <n v="246.88"/>
    <n v="246.88"/>
    <n v="246.88"/>
    <n v="246.88"/>
    <n v="246.88"/>
    <n v="246.88"/>
    <n v="246.88"/>
    <n v="246.88"/>
    <n v="246.88"/>
    <n v="246.88"/>
    <n v="246.88"/>
    <n v="246.88"/>
    <n v="246.88"/>
    <n v="246.88"/>
    <n v="246.88"/>
    <n v="246.88"/>
    <n v="246.88"/>
    <s v="Retail Unit"/>
    <s v="AHU, FCU &amp; DCV"/>
    <m/>
    <m/>
    <m/>
    <m/>
    <m/>
    <n v="37.373695681429943"/>
    <n v="34.136689975239925"/>
    <n v="30.899684269049907"/>
    <n v="27.662678562859895"/>
    <n v="24.425672856669877"/>
    <n v="21.188667150479866"/>
    <n v="19.229665655673784"/>
    <n v="18.21801870567138"/>
    <n v="17.370116363894187"/>
    <n v="16.854192600012787"/>
    <n v="16.305962541281389"/>
    <n v="15.522867285113271"/>
    <n v="15.108424072994676"/>
    <n v="15.031092775618797"/>
    <n v="14.8579080491096"/>
    <n v="14.568468794729622"/>
    <n v="14.093715141628564"/>
    <n v="13.975420671964836"/>
    <n v="13.930465435058165"/>
    <n v="13.800830884364657"/>
    <n v="13.495177857542473"/>
    <n v="13.336641189030363"/>
    <n v="13.214783779150798"/>
    <n v="13.141429337689125"/>
    <n v="13.04641602110369"/>
    <n v="13.024562798690175"/>
  </r>
  <r>
    <s v="1.1.4"/>
    <x v="0"/>
    <n v="300"/>
    <x v="3"/>
    <s v="ASHP"/>
    <n v="48"/>
    <s v="B"/>
    <x v="0"/>
    <x v="0"/>
    <n v="237.0975"/>
    <n v="0"/>
    <n v="237.0975"/>
    <n v="0"/>
    <n v="45.978900000000003"/>
    <n v="0"/>
    <n v="153.26300000000001"/>
    <n v="-90.409666666666666"/>
    <n v="2.9113333333333458"/>
    <s v="Commercial central"/>
    <n v="2.5914999999999999"/>
    <n v="289.43012659680232"/>
    <s v="No"/>
    <n v="18.140472158650919"/>
    <n v="0.5"/>
    <n v="0"/>
    <n v="229.89449999999999"/>
    <n v="229.89449999999999"/>
    <n v="-135.61449999999999"/>
    <n v="4.3670000000000186"/>
    <n v="3.8872"/>
    <n v="0"/>
    <n v="32.230769357617177"/>
    <n v="32.230769357617177"/>
    <n v="-167.02600000000001"/>
    <n v="-5.8117902274686495E-2"/>
    <n v="24.226906769401943"/>
    <n v="616.99801992373648"/>
    <n v="270.70751476190685"/>
    <n v="25"/>
    <n v="-237.0975"/>
    <n v="3.8872440339966245"/>
    <n v="3.5231155676487358"/>
    <n v="3.6264813917965641"/>
    <n v="3.6824166572290529"/>
    <n v="3.7210392150117171"/>
    <n v="3.7633923887350482"/>
    <n v="3.8180276030702176"/>
    <n v="3.8761670921505567"/>
    <n v="3.9277657832599902"/>
    <n v="3.9636870695462973"/>
    <n v="4.0140398396047736"/>
    <n v="4.0150882559813841"/>
    <n v="4.0245038726261244"/>
    <n v="4.0220105133824395"/>
    <n v="4.0255546075617819"/>
    <n v="4.0146464873621603"/>
    <n v="4.0265440019885501"/>
    <n v="4.0296976001278706"/>
    <n v="4.0271176077232376"/>
    <n v="4.0236825307832884"/>
    <n v="4.0279689592174739"/>
    <n v="4.0282393439182265"/>
    <n v="4.0338299131709778"/>
    <n v="4.0416848824842013"/>
    <n v="4.0489083109546939"/>
    <m/>
    <n v="24.226906769401943"/>
    <n v="24.304321905869259"/>
    <n v="24.381737042336574"/>
    <n v="24.45915217880389"/>
    <n v="24.536567315271206"/>
    <n v="24.613982451738522"/>
    <n v="24.66083327062033"/>
    <n v="24.685027477798098"/>
    <n v="24.705305624164698"/>
    <n v="24.717644282855112"/>
    <n v="24.730755567994652"/>
    <n v="24.749483809964456"/>
    <n v="24.759395494013319"/>
    <n v="24.761244923233694"/>
    <n v="24.765386750729125"/>
    <n v="24.772308882294716"/>
    <n v="24.783662930504423"/>
    <n v="24.786492021134332"/>
    <n v="24.787567155414571"/>
    <n v="24.790667451596818"/>
    <n v="24.797977346274433"/>
    <n v="24.801768855756318"/>
    <n v="24.804683156462474"/>
    <n v="24.806437476538395"/>
    <n v="24.808709782965167"/>
    <m/>
    <n v="32.230769357617177"/>
    <n v="28.155359673489571"/>
    <n v="24.079949989361964"/>
    <n v="20.004540305234357"/>
    <n v="15.929130621106752"/>
    <n v="11.853720936979153"/>
    <n v="9.3873262538044759"/>
    <n v="8.1136566494927127"/>
    <n v="7.0461424933497945"/>
    <n v="6.3965913666486278"/>
    <n v="5.7063664201150823"/>
    <n v="4.7204447751581222"/>
    <n v="4.1986582744549565"/>
    <n v="4.1012977052075339"/>
    <n v="3.8832570912509712"/>
    <n v="3.5188513263766108"/>
    <n v="2.9211336171606144"/>
    <n v="2.7722001672366927"/>
    <n v="2.7156012531565152"/>
    <n v="2.5523905729023593"/>
    <n v="2.1675715708499368"/>
    <n v="1.9679729501530192"/>
    <n v="1.8145537370338629"/>
    <n v="1.7222000533393924"/>
    <n v="1.6025777153889509"/>
    <n v="1.5750643767244181"/>
    <s v="Retail Unit"/>
    <s v="ASHP"/>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n v="229.89449999999999"/>
    <s v="Retail Unit"/>
    <s v="ASHP"/>
    <m/>
    <m/>
    <m/>
    <m/>
    <m/>
    <n v="32.230769357617177"/>
    <n v="28.155359673489571"/>
    <n v="24.079949989361964"/>
    <n v="20.004540305234357"/>
    <n v="15.929130621106752"/>
    <n v="11.853720936979153"/>
    <n v="9.3873262538044759"/>
    <n v="8.1136566494927127"/>
    <n v="7.0461424933497945"/>
    <n v="6.3965913666486278"/>
    <n v="5.7063664201150823"/>
    <n v="4.7204447751581222"/>
    <n v="4.1986582744549565"/>
    <n v="4.1012977052075339"/>
    <n v="3.8832570912509712"/>
    <n v="3.5188513263766108"/>
    <n v="2.9211336171606144"/>
    <n v="2.7722001672366927"/>
    <n v="2.7156012531565152"/>
    <n v="2.5523905729023593"/>
    <n v="2.1675715708499368"/>
    <n v="1.9679729501530192"/>
    <n v="1.8145537370338629"/>
    <n v="1.7222000533393924"/>
    <n v="1.6025777153889509"/>
    <n v="1.5750643767244181"/>
  </r>
  <r>
    <s v="1.1.5"/>
    <x v="0"/>
    <n v="300"/>
    <x v="4"/>
    <s v="Package 1 - Lighting, Ventilation &amp; ASHP"/>
    <n v="29"/>
    <s v="B"/>
    <x v="0"/>
    <x v="0"/>
    <n v="407.1814"/>
    <n v="412.54239999999999"/>
    <n v="819.72370000000001"/>
    <n v="0"/>
    <n v="30.053599999999999"/>
    <n v="0"/>
    <n v="100.17866666666666"/>
    <n v="-90.409666666666666"/>
    <n v="-50.173000000000002"/>
    <s v="Commercial central"/>
    <n v="9.9175000000000004"/>
    <n v="1000.6547885865755"/>
    <s v="No"/>
    <n v="69.422716605200165"/>
    <n v="0.5"/>
    <n v="0"/>
    <n v="150.26799999999997"/>
    <n v="150.26799999999997"/>
    <n v="-135.61449999999999"/>
    <n v="-75.259500000000003"/>
    <n v="14.876300000000001"/>
    <n v="0"/>
    <n v="21.067286297977624"/>
    <n v="21.067286297977624"/>
    <n v="-564.71119999999996"/>
    <n v="-5.537789791591341E-2"/>
    <n v="35.390389829041496"/>
    <n v="689.5822256538346"/>
    <n v="818.91779973488417"/>
    <n v="25"/>
    <n v="-819.72375"/>
    <n v="14.876296415400036"/>
    <n v="14.040421583313375"/>
    <n v="13.979897959326227"/>
    <n v="13.777163262583253"/>
    <n v="13.908283949910023"/>
    <n v="13.900453364046491"/>
    <n v="13.927401416866024"/>
    <n v="13.894597800955312"/>
    <n v="13.973733265853152"/>
    <n v="14.322846343213872"/>
    <n v="14.423051407391213"/>
    <n v="14.443538066477148"/>
    <n v="14.319493044495102"/>
    <n v="14.401294792477634"/>
    <n v="14.380198760045404"/>
    <n v="14.608637686328839"/>
    <n v="14.445076760846078"/>
    <n v="14.432922085874736"/>
    <n v="14.520278550290671"/>
    <n v="14.623055925069927"/>
    <n v="14.593432862659183"/>
    <n v="14.633675954830997"/>
    <n v="14.582873426723696"/>
    <n v="14.493673990547425"/>
    <n v="14.415972100120907"/>
    <m/>
    <n v="35.390389829041496"/>
    <n v="34.056241795388658"/>
    <n v="32.72209376173582"/>
    <n v="31.38794572808299"/>
    <n v="30.053797694430155"/>
    <n v="28.719649660777321"/>
    <n v="27.912237431870651"/>
    <n v="27.495282099813117"/>
    <n v="27.145814924068425"/>
    <n v="26.933174373642178"/>
    <n v="26.707218622792805"/>
    <n v="26.384462010352586"/>
    <n v="26.213647175070879"/>
    <n v="26.181774695471425"/>
    <n v="26.110395747362343"/>
    <n v="25.991101916228661"/>
    <n v="25.79542983213469"/>
    <n v="25.74667417693394"/>
    <n v="25.728145652005256"/>
    <n v="25.674716125893983"/>
    <n v="25.548739707645769"/>
    <n v="25.483398029639815"/>
    <n v="25.433173890872943"/>
    <n v="25.402940492257471"/>
    <n v="25.363780280321208"/>
    <m/>
    <n v="21.067286297977624"/>
    <n v="18.403439783970171"/>
    <n v="15.739593269962715"/>
    <n v="13.075746755955258"/>
    <n v="10.411900241947803"/>
    <n v="7.7480537279403512"/>
    <n v="6.1359220925541536"/>
    <n v="5.3034020274776941"/>
    <n v="4.6056331934460664"/>
    <n v="4.1810612758615626"/>
    <n v="3.7299033653169307"/>
    <n v="3.085466574769995"/>
    <n v="2.7444065933973945"/>
    <n v="2.6807679329698"/>
    <n v="2.5382480946177521"/>
    <n v="2.300058292442666"/>
    <n v="1.9093667155303462"/>
    <n v="1.8120180114370863"/>
    <n v="1.7750227565658296"/>
    <n v="1.6683418986051937"/>
    <n v="1.4168092094786009"/>
    <n v="1.2863437762695229"/>
    <n v="1.1860630026233967"/>
    <n v="1.1256970376203161"/>
    <n v="1.0475072180329101"/>
    <n v="1.029523428188255"/>
    <s v="Retail Unit"/>
    <s v="Package 1"/>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n v="150.26799999999997"/>
    <s v="Retail Unit"/>
    <s v="Package 1"/>
    <m/>
    <m/>
    <m/>
    <m/>
    <m/>
    <n v="21.067286297977624"/>
    <n v="18.403439783970171"/>
    <n v="15.739593269962715"/>
    <n v="13.075746755955258"/>
    <n v="10.411900241947803"/>
    <n v="7.7480537279403512"/>
    <n v="6.1359220925541536"/>
    <n v="5.3034020274776941"/>
    <n v="4.6056331934460664"/>
    <n v="4.1810612758615626"/>
    <n v="3.7299033653169307"/>
    <n v="3.085466574769995"/>
    <n v="2.7444065933973945"/>
    <n v="2.6807679329698"/>
    <n v="2.5382480946177521"/>
    <n v="2.300058292442666"/>
    <n v="1.9093667155303462"/>
    <n v="1.8120180114370863"/>
    <n v="1.7750227565658296"/>
    <n v="1.6683418986051937"/>
    <n v="1.4168092094786009"/>
    <n v="1.2863437762695229"/>
    <n v="1.1860630026233967"/>
    <n v="1.1256970376203161"/>
    <n v="1.0475072180329101"/>
    <n v="1.029523428188255"/>
  </r>
  <r>
    <s v="1.1.6"/>
    <x v="0"/>
    <n v="300"/>
    <x v="5"/>
    <s v="AHU with HR"/>
    <n v="67"/>
    <s v="C"/>
    <x v="0"/>
    <x v="0"/>
    <n v="157.53749999999999"/>
    <n v="0"/>
    <n v="157.53749999999999"/>
    <n v="13.3589"/>
    <n v="41.647100000000002"/>
    <n v="44.529666666666664"/>
    <n v="138.82366666666667"/>
    <n v="-45.88"/>
    <n v="-11.527999999999992"/>
    <s v="Commercial central"/>
    <n v="3.1099000000000001"/>
    <n v="192.3094868935512"/>
    <s v="No"/>
    <n v="21.769611497562313"/>
    <n v="0.5"/>
    <n v="66.794499999999999"/>
    <n v="208.2355"/>
    <n v="275.02999999999997"/>
    <n v="-68.820000000000007"/>
    <n v="-17.291999999999987"/>
    <n v="4.6649000000000003"/>
    <n v="12.234080619999999"/>
    <n v="29.194218968127085"/>
    <n v="41.428299588127082"/>
    <n v="-80.237200000000001"/>
    <n v="-2.3607185403518027E-2"/>
    <n v="15.02937653889204"/>
    <n v="330.88944802490198"/>
    <n v="242.48937726908778"/>
    <n v="25"/>
    <n v="-157.53750000000002"/>
    <n v="4.6649167494776398"/>
    <n v="4.3645576499879573"/>
    <n v="4.3768603515606355"/>
    <n v="4.3418727958445338"/>
    <n v="4.3841341024564677"/>
    <n v="4.3933321954770381"/>
    <n v="4.4142745884203336"/>
    <n v="4.4214978841753396"/>
    <n v="4.4544289395343446"/>
    <n v="4.5493883305516878"/>
    <n v="4.587154316906692"/>
    <n v="4.5924486311324424"/>
    <n v="4.5645295350038824"/>
    <n v="4.583916133937012"/>
    <n v="4.579677934503958"/>
    <n v="4.6327812971768569"/>
    <n v="4.595832423755204"/>
    <n v="4.5936823196641443"/>
    <n v="4.6144070587556527"/>
    <n v="4.6386854109317888"/>
    <n v="4.6325529723144765"/>
    <n v="4.6424833062491606"/>
    <n v="4.6315043009843535"/>
    <n v="4.6117125797093257"/>
    <n v="4.5945719400319307"/>
    <m/>
    <n v="15.02937653889204"/>
    <n v="14.72283599852272"/>
    <n v="14.416295458153401"/>
    <n v="14.109754917784082"/>
    <n v="13.803214377414761"/>
    <n v="13.496673837045444"/>
    <n v="13.311158755730073"/>
    <n v="13.215357008416591"/>
    <n v="13.135061678219378"/>
    <n v="13.086204319374705"/>
    <n v="13.034287593330985"/>
    <n v="12.960129416060125"/>
    <n v="12.920882143201666"/>
    <n v="12.913558962510407"/>
    <n v="12.897158577566284"/>
    <n v="12.869749028898493"/>
    <n v="12.824790429942176"/>
    <n v="12.813588086188478"/>
    <n v="12.809330879416352"/>
    <n v="12.797054643651883"/>
    <n v="12.768109670268482"/>
    <n v="12.753096438768418"/>
    <n v="12.741556688868981"/>
    <n v="12.734610111641405"/>
    <n v="12.72561246503464"/>
    <m/>
    <n v="41.428299588127082"/>
    <n v="37.736845580836111"/>
    <n v="34.045391573545139"/>
    <n v="30.353937566254167"/>
    <n v="26.662483558963196"/>
    <n v="22.971029551672231"/>
    <n v="20.737000768694735"/>
    <n v="19.58332711887422"/>
    <n v="18.616386439295116"/>
    <n v="18.028031330129039"/>
    <n v="17.402834394778754"/>
    <n v="16.509799169062457"/>
    <n v="16.037171625266609"/>
    <n v="15.948983665930822"/>
    <n v="15.751485264413812"/>
    <n v="15.421411179772836"/>
    <n v="14.880006117722864"/>
    <n v="14.745104102182548"/>
    <n v="14.693837529154735"/>
    <n v="14.546003380847297"/>
    <n v="14.197439246855891"/>
    <n v="14.016645367140923"/>
    <n v="13.87768020462736"/>
    <n v="13.794027418236386"/>
    <n v="13.685675033319482"/>
    <n v="13.660753802783395"/>
    <s v="Retail Unit"/>
    <s v="AHU with HR"/>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n v="275.02999999999997"/>
    <s v="Retail Unit"/>
    <s v="AHU with HR"/>
    <m/>
    <m/>
    <m/>
    <m/>
    <m/>
    <n v="41.428299588127082"/>
    <n v="37.736845580836111"/>
    <n v="34.045391573545139"/>
    <n v="30.353937566254167"/>
    <n v="26.662483558963196"/>
    <n v="22.971029551672231"/>
    <n v="20.737000768694735"/>
    <n v="19.58332711887422"/>
    <n v="18.616386439295116"/>
    <n v="18.028031330129039"/>
    <n v="17.402834394778754"/>
    <n v="16.509799169062457"/>
    <n v="16.037171625266609"/>
    <n v="15.948983665930822"/>
    <n v="15.751485264413812"/>
    <n v="15.421411179772836"/>
    <n v="14.880006117722864"/>
    <n v="14.745104102182548"/>
    <n v="14.693837529154735"/>
    <n v="14.546003380847297"/>
    <n v="14.197439246855891"/>
    <n v="14.016645367140923"/>
    <n v="13.87768020462736"/>
    <n v="13.794027418236386"/>
    <n v="13.685675033319482"/>
    <n v="13.660753802783395"/>
  </r>
  <r>
    <s v="1.1.7"/>
    <x v="0"/>
    <n v="300"/>
    <x v="6"/>
    <s v="FCU &amp; DCV"/>
    <n v="81"/>
    <s v="D"/>
    <x v="0"/>
    <x v="0"/>
    <n v="0"/>
    <n v="299.625"/>
    <n v="299.625"/>
    <n v="23.023099999999999"/>
    <n v="38.836399999999998"/>
    <n v="76.743666666666655"/>
    <n v="129.45466666666664"/>
    <n v="-13.666000000000011"/>
    <n v="-20.89700000000002"/>
    <s v="Commercial central"/>
    <n v="3.3363999999999998"/>
    <n v="365.75881939525681"/>
    <s v="No"/>
    <n v="23.354771712736305"/>
    <n v="0.5"/>
    <n v="115.11549999999998"/>
    <n v="194.18199999999996"/>
    <n v="309.29749999999996"/>
    <n v="-20.499000000000017"/>
    <n v="-31.34550000000003"/>
    <n v="5.0045999999999999"/>
    <n v="21.084554979999997"/>
    <n v="27.223945137447036"/>
    <n v="48.308500117447032"/>
    <n v="-213.69579999999999"/>
    <n v="-6.0888811181294411E-2"/>
    <n v="8.1491760095720895"/>
    <n v="122.43817513917222"/>
    <n v="1745.3362414957323"/>
    <n v="25"/>
    <n v="-299.625"/>
    <n v="5.0045939384434925"/>
    <n v="4.7599367470390384"/>
    <n v="4.7096863486667573"/>
    <n v="4.6141698133982052"/>
    <n v="4.6571871678953674"/>
    <n v="4.6434179303336007"/>
    <n v="4.6405476326934574"/>
    <n v="4.6127815179503626"/>
    <n v="4.6316493027688033"/>
    <n v="4.7629654070897836"/>
    <n v="4.7906145102263258"/>
    <n v="4.7985861204136571"/>
    <n v="4.7463653027913963"/>
    <n v="4.7798705463350144"/>
    <n v="4.7705022440364431"/>
    <n v="4.865058140572768"/>
    <n v="4.7963316047007911"/>
    <n v="4.7906551831024569"/>
    <n v="4.8264148527118218"/>
    <n v="4.8685873514389799"/>
    <n v="4.8556054683870205"/>
    <n v="4.8717132321579655"/>
    <n v="4.8498912694100911"/>
    <n v="4.8120679111525613"/>
    <n v="4.7790243364277298"/>
    <m/>
    <n v="8.1491760095720895"/>
    <n v="7.5935048027627836"/>
    <n v="7.0378335959534777"/>
    <n v="6.4821623891441718"/>
    <n v="5.9264911823348658"/>
    <n v="5.3708199755255608"/>
    <n v="5.0345336592306866"/>
    <n v="4.8608722163429512"/>
    <n v="4.7153195172510731"/>
    <n v="4.6267549589775543"/>
    <n v="4.5326446341913273"/>
    <n v="4.3982168557016355"/>
    <n v="4.327072662352986"/>
    <n v="4.3137978092210272"/>
    <n v="4.2840685548683766"/>
    <n v="4.234382803783121"/>
    <n v="4.1528855933051414"/>
    <n v="4.1325789158744488"/>
    <n v="4.1248618053681065"/>
    <n v="4.1026084657801363"/>
    <n v="4.0501394244205819"/>
    <n v="4.0229246865079507"/>
    <n v="4.0020063872670972"/>
    <n v="3.9894142095845293"/>
    <n v="3.9731040238505271"/>
    <m/>
    <n v="48.308500117447032"/>
    <n v="44.866176776596049"/>
    <n v="41.423853435745059"/>
    <n v="37.981530094894083"/>
    <n v="34.539206754043093"/>
    <n v="31.096883413192117"/>
    <n v="29.013625865194122"/>
    <n v="27.937811910947858"/>
    <n v="27.036128600263421"/>
    <n v="26.487480690526191"/>
    <n v="25.904477353918409"/>
    <n v="25.071711729420947"/>
    <n v="24.630981106115289"/>
    <n v="24.5487448192202"/>
    <n v="24.36457528711172"/>
    <n v="24.056777404888209"/>
    <n v="23.551910954359897"/>
    <n v="23.426113272496579"/>
    <n v="23.378306603202979"/>
    <n v="23.240449558719042"/>
    <n v="22.915409492703791"/>
    <n v="22.746817119401388"/>
    <n v="22.617230506229244"/>
    <n v="22.53922332029326"/>
    <n v="22.438183474503592"/>
    <n v="22.414944140250029"/>
    <s v="Retail Unit"/>
    <s v="FCU &amp; DCV"/>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n v="309.29749999999996"/>
    <s v="Retail Unit"/>
    <s v="FCU &amp; DCV"/>
    <m/>
    <m/>
    <m/>
    <m/>
    <m/>
    <n v="48.308500117447032"/>
    <n v="44.866176776596049"/>
    <n v="41.423853435745059"/>
    <n v="37.981530094894083"/>
    <n v="34.539206754043093"/>
    <n v="31.096883413192117"/>
    <n v="29.013625865194122"/>
    <n v="27.937811910947858"/>
    <n v="27.036128600263421"/>
    <n v="26.487480690526191"/>
    <n v="25.904477353918409"/>
    <n v="25.071711729420947"/>
    <n v="24.630981106115289"/>
    <n v="24.5487448192202"/>
    <n v="24.36457528711172"/>
    <n v="24.056777404888209"/>
    <n v="23.551910954359897"/>
    <n v="23.426113272496579"/>
    <n v="23.378306603202979"/>
    <n v="23.240449558719042"/>
    <n v="22.915409492703791"/>
    <n v="22.746817119401388"/>
    <n v="22.617230506229244"/>
    <n v="22.53922332029326"/>
    <n v="22.438183474503592"/>
    <n v="22.414944140250029"/>
  </r>
  <r>
    <s v="1.1.8"/>
    <x v="0"/>
    <n v="300"/>
    <x v="7"/>
    <s v="Package 2 (plant) - ASHP, AHU &amp; HR"/>
    <n v="42"/>
    <s v="B"/>
    <x v="0"/>
    <x v="0"/>
    <n v="394.63499999999999"/>
    <n v="0"/>
    <n v="394.63499999999999"/>
    <n v="0"/>
    <n v="40.9146"/>
    <n v="0"/>
    <n v="136.38200000000001"/>
    <n v="-90.409666666666666"/>
    <n v="-13.969666666666654"/>
    <s v="Commercial central"/>
    <n v="4.9211999999999998"/>
    <n v="481.73961349035352"/>
    <s v="No"/>
    <n v="34.448401714179504"/>
    <n v="0.5"/>
    <n v="0"/>
    <n v="204.57300000000001"/>
    <n v="204.57300000000001"/>
    <n v="-135.61449999999999"/>
    <n v="-20.954499999999982"/>
    <n v="7.3818000000000001"/>
    <n v="0"/>
    <n v="28.680743470573759"/>
    <n v="28.680743470573759"/>
    <n v="-266.68970000000002"/>
    <n v="-5.238686928144054E-2"/>
    <n v="27.776932656445361"/>
    <n v="640.08004620135364"/>
    <n v="416.65047456535024"/>
    <n v="25"/>
    <n v="-394.63499999999999"/>
    <n v="7.3818003673241774"/>
    <n v="6.8676549392857167"/>
    <n v="6.9189033570305289"/>
    <n v="6.8925806876394855"/>
    <n v="6.9606179677476447"/>
    <n v="6.9870125338669915"/>
    <n v="7.0328431359145647"/>
    <n v="7.0620624058086925"/>
    <n v="7.1224178853928564"/>
    <n v="7.2579352350210256"/>
    <n v="7.3241412055282318"/>
    <n v="7.3313710497305555"/>
    <n v="7.2983457257212647"/>
    <n v="7.3226584995818689"/>
    <n v="7.3183669490198895"/>
    <n v="7.3835720102048663"/>
    <n v="7.3396731393160826"/>
    <n v="7.3379586541216941"/>
    <n v="7.3639787633337592"/>
    <n v="7.3943196101906343"/>
    <n v="7.3878227042772115"/>
    <n v="7.4008045470004618"/>
    <n v="7.3884619179485957"/>
    <n v="7.3654532535644668"/>
    <n v="7.345670139458675"/>
    <m/>
    <n v="27.776932656445361"/>
    <n v="27.405465865260485"/>
    <n v="27.033999074075606"/>
    <n v="26.66253228289073"/>
    <n v="26.291065491705851"/>
    <n v="25.919598700520975"/>
    <n v="25.694790941359344"/>
    <n v="25.578698082576071"/>
    <n v="25.481395948836912"/>
    <n v="25.422190447685473"/>
    <n v="25.35927759573757"/>
    <n v="25.269412483221828"/>
    <n v="25.22185251450146"/>
    <n v="25.212978261101334"/>
    <n v="25.193104223031032"/>
    <n v="25.159889245725967"/>
    <n v="25.105408274072591"/>
    <n v="25.091833238669697"/>
    <n v="25.086674342110218"/>
    <n v="25.071797960990246"/>
    <n v="25.036722351184409"/>
    <n v="25.018529270021556"/>
    <n v="25.004545364789788"/>
    <n v="24.996127480651733"/>
    <n v="24.985224104187388"/>
    <m/>
    <n v="28.680743470573759"/>
    <n v="25.054215714098348"/>
    <n v="21.427687957622933"/>
    <n v="17.801160201147521"/>
    <n v="14.174632444672108"/>
    <n v="10.5481046881967"/>
    <n v="8.353368583065464"/>
    <n v="7.2199860447147399"/>
    <n v="6.2700521686775792"/>
    <n v="5.6920452018182681"/>
    <n v="5.0778443923721657"/>
    <n v="4.2005161019007531"/>
    <n v="3.7362012539668146"/>
    <n v="3.6495643673398925"/>
    <n v="3.4555396189490613"/>
    <n v="3.1312709629453614"/>
    <n v="2.5993882735924454"/>
    <n v="2.466858949701328"/>
    <n v="2.4164940664608672"/>
    <n v="2.2712600635089331"/>
    <n v="1.9288265659399599"/>
    <n v="1.7512125358877817"/>
    <n v="1.6146915287065522"/>
    <n v="1.5325100492260559"/>
    <n v="1.4260633941667324"/>
    <n v="1.4015804846990441"/>
    <s v="Retail Unit"/>
    <s v="Package 2 (central plant)"/>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n v="204.57300000000001"/>
    <s v="Retail Unit"/>
    <s v="Package 2 (central plant)"/>
    <m/>
    <m/>
    <m/>
    <m/>
    <m/>
    <n v="28.680743470573759"/>
    <n v="25.054215714098348"/>
    <n v="21.427687957622933"/>
    <n v="17.801160201147521"/>
    <n v="14.174632444672108"/>
    <n v="10.5481046881967"/>
    <n v="8.353368583065464"/>
    <n v="7.2199860447147399"/>
    <n v="6.2700521686775792"/>
    <n v="5.6920452018182681"/>
    <n v="5.0778443923721657"/>
    <n v="4.2005161019007531"/>
    <n v="3.7362012539668146"/>
    <n v="3.6495643673398925"/>
    <n v="3.4555396189490613"/>
    <n v="3.1312709629453614"/>
    <n v="2.5993882735924454"/>
    <n v="2.466858949701328"/>
    <n v="2.4164940664608672"/>
    <n v="2.2712600635089331"/>
    <n v="1.9288265659399599"/>
    <n v="1.7512125358877817"/>
    <n v="1.6146915287065522"/>
    <n v="1.5325100492260559"/>
    <n v="1.4260633941667324"/>
    <n v="1.4015804846990441"/>
  </r>
  <r>
    <s v="1.1.9"/>
    <x v="0"/>
    <n v="300"/>
    <x v="8"/>
    <s v="Package 3 (floor plate) - Lighting &amp; FCUs"/>
    <n v="84"/>
    <s v="D"/>
    <x v="0"/>
    <x v="0"/>
    <n v="0"/>
    <n v="525.4597"/>
    <n v="525.4597"/>
    <n v="29.678699999999999"/>
    <n v="31.2331"/>
    <n v="98.929000000000002"/>
    <n v="104.11033333333333"/>
    <n v="8.5193333333333356"/>
    <n v="-46.24133333333333"/>
    <s v="Commercial central"/>
    <n v="6.0995999999999997"/>
    <n v="641.44025965699393"/>
    <s v="No"/>
    <n v="42.69714262458541"/>
    <n v="0.5"/>
    <n v="148.39350000000002"/>
    <n v="156.16550000000001"/>
    <n v="304.55899999999997"/>
    <n v="12.779000000000003"/>
    <n v="-69.361999999999995"/>
    <n v="9.1494"/>
    <n v="27.179753460000001"/>
    <n v="21.894104522365545"/>
    <n v="49.073857982365546"/>
    <n v="-370.45370000000003"/>
    <n v="-5.9184883233826202E-2"/>
    <n v="7.3838181446535796"/>
    <n v="4.7124734311386254"/>
    <n v="78611.31236219393"/>
    <n v="25"/>
    <n v="-525.45974999999999"/>
    <n v="9.1493877052683015"/>
    <n v="8.7752031607612722"/>
    <n v="8.6235471604656908"/>
    <n v="8.3942878373565026"/>
    <n v="8.4707447695875384"/>
    <n v="8.4232984947278471"/>
    <n v="8.394175222876024"/>
    <n v="8.309946903443084"/>
    <n v="8.3289294942731633"/>
    <n v="8.5967449028836604"/>
    <n v="8.6351684415456056"/>
    <n v="8.6519016894880636"/>
    <n v="8.5354476848416141"/>
    <n v="8.6086757900117412"/>
    <n v="8.5870053522197427"/>
    <n v="8.7952895761311076"/>
    <n v="8.6422347978193006"/>
    <n v="8.6286818323631387"/>
    <n v="8.7068030809216062"/>
    <n v="8.7990986787314949"/>
    <n v="8.7693317257257259"/>
    <n v="8.8039195733927187"/>
    <n v="8.7545606366280833"/>
    <n v="8.669778722749319"/>
    <n v="8.595559186162415"/>
    <m/>
    <n v="7.3838181446535796"/>
    <n v="6.1542168862047735"/>
    <n v="4.9246156277559674"/>
    <n v="3.6950143693071626"/>
    <n v="2.4654131108583566"/>
    <n v="1.2358118524095523"/>
    <n v="0.49167022216454059"/>
    <n v="0.10738842727917941"/>
    <n v="-0.2146937317041151"/>
    <n v="-0.41067130076403724"/>
    <n v="-0.61892066184688099"/>
    <n v="-0.91638535603271265"/>
    <n v="-1.0738147650084513"/>
    <n v="-1.1031896469831821"/>
    <n v="-1.1689751836761222"/>
    <n v="-1.2789208877413145"/>
    <n v="-1.4592596768234367"/>
    <n v="-1.5041947316143216"/>
    <n v="-1.5212713205645978"/>
    <n v="-1.5705139914583719"/>
    <n v="-1.6866186204093043"/>
    <n v="-1.7468399807671189"/>
    <n v="-1.7931284455210426"/>
    <n v="-1.8209926885038712"/>
    <n v="-1.8570842200756073"/>
    <m/>
    <n v="49.073857982365546"/>
    <n v="46.305464693154065"/>
    <n v="43.537071403942576"/>
    <n v="40.768678114731088"/>
    <n v="38.000284825519607"/>
    <n v="35.231891536308126"/>
    <n v="33.556489302260267"/>
    <n v="32.691295700011636"/>
    <n v="31.966141849218609"/>
    <n v="31.524906950267781"/>
    <n v="31.05604264995662"/>
    <n v="30.386313941155294"/>
    <n v="30.031868533476729"/>
    <n v="29.965732275424411"/>
    <n v="29.817619025656221"/>
    <n v="29.570081096412643"/>
    <n v="29.164056224488476"/>
    <n v="29.062886919985349"/>
    <n v="29.024439729135686"/>
    <n v="28.913572015957552"/>
    <n v="28.652167537533678"/>
    <n v="28.516581786676461"/>
    <n v="28.412365339017384"/>
    <n v="28.349630218381662"/>
    <n v="28.26837171842973"/>
    <n v="28.24968212694661"/>
    <s v="Retail Unit"/>
    <s v="Package 3 (floor plate)"/>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n v="304.55899999999997"/>
    <s v="Retail Unit"/>
    <s v="Package 3 (floor plate)"/>
    <m/>
    <m/>
    <m/>
    <m/>
    <m/>
    <n v="49.073857982365546"/>
    <n v="46.305464693154065"/>
    <n v="43.537071403942576"/>
    <n v="40.768678114731088"/>
    <n v="38.000284825519607"/>
    <n v="35.231891536308126"/>
    <n v="33.556489302260267"/>
    <n v="32.691295700011636"/>
    <n v="31.966141849218609"/>
    <n v="31.524906950267781"/>
    <n v="31.05604264995662"/>
    <n v="30.386313941155294"/>
    <n v="30.031868533476729"/>
    <n v="29.965732275424411"/>
    <n v="29.817619025656221"/>
    <n v="29.570081096412643"/>
    <n v="29.164056224488476"/>
    <n v="29.062886919985349"/>
    <n v="29.024439729135686"/>
    <n v="28.913572015957552"/>
    <n v="28.652167537533678"/>
    <n v="28.516581786676461"/>
    <n v="28.412365339017384"/>
    <n v="28.349630218381662"/>
    <n v="28.26837171842973"/>
    <n v="28.24968212694661"/>
  </r>
  <r>
    <s v="1.2.1"/>
    <x v="0"/>
    <n v="300"/>
    <x v="0"/>
    <s v="Baseline"/>
    <n v="96"/>
    <s v="D"/>
    <x v="0"/>
    <x v="1"/>
    <n v="0"/>
    <n v="0"/>
    <n v="0"/>
    <n v="27.122900000000001"/>
    <n v="45.105499999999999"/>
    <n v="90.409666666666666"/>
    <n v="150.35166666666666"/>
    <n v="0"/>
    <n v="0"/>
    <s v="Commercial central"/>
    <n v="0"/>
    <n v="0"/>
    <s v="Yes"/>
    <n v="0"/>
    <n v="0.5"/>
    <m/>
    <m/>
    <n v="361.14199999999994"/>
    <n v="0"/>
    <n v="0"/>
    <n v="0"/>
    <m/>
    <m/>
    <m/>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m/>
    <m/>
    <m/>
    <m/>
    <m/>
    <m/>
    <m/>
    <m/>
    <m/>
    <m/>
    <m/>
    <m/>
    <m/>
    <m/>
    <m/>
    <m/>
    <m/>
    <m/>
    <m/>
    <m/>
    <m/>
    <m/>
    <m/>
    <m/>
    <m/>
    <m/>
    <m/>
    <m/>
    <m/>
    <m/>
    <m/>
    <m/>
    <m/>
    <m/>
    <m/>
    <m/>
    <m/>
    <m/>
    <m/>
    <m/>
    <m/>
    <m/>
    <m/>
    <m/>
    <m/>
    <m/>
    <m/>
    <m/>
    <m/>
    <m/>
    <m/>
    <m/>
    <m/>
    <m/>
    <m/>
    <m/>
    <m/>
    <m/>
    <m/>
    <m/>
    <m/>
    <m/>
    <m/>
    <m/>
    <m/>
    <m/>
    <m/>
    <m/>
    <m/>
    <m/>
    <m/>
    <m/>
    <m/>
    <m/>
    <m/>
    <m/>
    <m/>
    <m/>
    <m/>
    <m/>
    <m/>
    <m/>
    <m/>
    <m/>
    <m/>
    <m/>
    <m/>
    <m/>
    <m/>
    <m/>
    <m/>
    <m/>
  </r>
  <r>
    <s v="1.2.2"/>
    <x v="0"/>
    <n v="300"/>
    <x v="1"/>
    <s v="Lighting"/>
    <n v="100"/>
    <s v="D"/>
    <x v="0"/>
    <x v="1"/>
    <n v="0"/>
    <n v="0"/>
    <n v="0"/>
    <n v="34.147399999999998"/>
    <n v="37.178600000000003"/>
    <n v="113.82466666666664"/>
    <n v="123.92866666666669"/>
    <n v="23.414999999999978"/>
    <n v="-26.422999999999973"/>
    <s v="Commercial central"/>
    <n v="2.8713000000000002"/>
    <n v="0"/>
    <s v="Yes"/>
    <n v="20.099436879832869"/>
    <n v="0.5"/>
    <m/>
    <m/>
    <n v="356.63"/>
    <n v="35.122499999999967"/>
    <n v="-39.63449999999996"/>
    <n v="4.3070000000000004"/>
    <m/>
    <m/>
    <m/>
    <n v="63.830300000000001"/>
    <m/>
    <n v="-0.8763559784225885"/>
    <n v="-124.6967657007299"/>
    <n v="511.88390213491965"/>
    <n v="25"/>
    <n v="0"/>
    <n v="4.3070221885356146"/>
    <n v="4.17321343171972"/>
    <n v="4.0671939837922055"/>
    <n v="3.9276272275514237"/>
    <n v="3.9623520505151975"/>
    <n v="3.9271166716413233"/>
    <n v="3.8995786541921871"/>
    <n v="3.8405455765008711"/>
    <n v="3.8404975890931383"/>
    <n v="3.9826387228731948"/>
    <n v="3.9937041134365345"/>
    <n v="4.0028319745892977"/>
    <n v="3.9358583749522973"/>
    <n v="3.977265136121606"/>
    <n v="3.9644324928963584"/>
    <n v="4.0829941465230783"/>
    <n v="3.9950696726676487"/>
    <n v="3.9868505933604013"/>
    <n v="4.0310076735836562"/>
    <n v="4.0832564893112639"/>
    <n v="4.0657493771341002"/>
    <n v="4.0850082068250231"/>
    <n v="4.0562913601688404"/>
    <n v="4.007326231744635"/>
    <n v="3.9643897006931978"/>
    <m/>
    <n v="-0.8763559784225885"/>
    <n v="-1.5789688078967838"/>
    <n v="-2.2815816373709801"/>
    <n v="-2.9841944668451754"/>
    <n v="-3.6868072963193708"/>
    <n v="-4.3894201257935652"/>
    <n v="-4.8146339524413824"/>
    <n v="-5.0342184050146042"/>
    <n v="-5.2182610411874855"/>
    <n v="-5.3302455998926188"/>
    <n v="-5.4492424468958482"/>
    <n v="-5.6192182898892495"/>
    <n v="-5.7091758446029104"/>
    <n v="-5.7259610981946096"/>
    <n v="-5.7635519527555559"/>
    <n v="-5.8263765974856945"/>
    <n v="-5.9294249198506108"/>
    <n v="-5.9551014924567838"/>
    <n v="-5.9648593146757172"/>
    <n v="-5.9929973245303829"/>
    <n v="-6.0593412724580054"/>
    <n v="-6.0937526721740136"/>
    <n v="-6.1202026037833877"/>
    <n v="-6.1361246553174107"/>
    <n v="-6.1567479044751625"/>
    <m/>
    <m/>
    <m/>
    <m/>
    <m/>
    <m/>
    <m/>
    <m/>
    <m/>
    <m/>
    <m/>
    <m/>
    <m/>
    <m/>
    <m/>
    <m/>
    <m/>
    <m/>
    <m/>
    <m/>
    <m/>
    <m/>
    <m/>
    <m/>
    <m/>
    <m/>
    <m/>
    <m/>
    <m/>
    <m/>
    <m/>
    <m/>
    <m/>
    <m/>
    <m/>
    <m/>
    <m/>
    <m/>
    <m/>
    <m/>
    <m/>
    <m/>
    <m/>
    <m/>
    <m/>
    <m/>
    <m/>
    <m/>
    <m/>
    <m/>
    <m/>
    <m/>
    <m/>
    <m/>
    <m/>
    <m/>
    <m/>
    <m/>
    <m/>
    <m/>
    <m/>
    <m/>
    <m/>
    <m/>
    <m/>
    <m/>
    <m/>
    <m/>
    <m/>
    <m/>
    <m/>
    <m/>
    <m/>
    <m/>
    <m/>
    <m/>
    <m/>
    <m/>
    <m/>
    <m/>
    <m/>
    <m/>
    <m/>
    <m/>
    <m/>
    <m/>
    <m/>
    <m/>
    <m/>
    <m/>
    <m/>
    <m/>
    <m/>
  </r>
  <r>
    <s v="1.2.3"/>
    <x v="0"/>
    <n v="300"/>
    <x v="2"/>
    <s v="AHU, FCU &amp; DCV"/>
    <n v="60"/>
    <s v="C"/>
    <x v="0"/>
    <x v="1"/>
    <n v="8.0500000000000007"/>
    <n v="35"/>
    <n v="43.05"/>
    <n v="12.856"/>
    <n v="36.520000000000003"/>
    <n v="42.853333333333332"/>
    <n v="121.73333333333333"/>
    <n v="-47.556333333333335"/>
    <n v="-28.618333333333325"/>
    <s v="Commercial central"/>
    <n v="5.524"/>
    <n v="52.552080684074461"/>
    <s v="No"/>
    <n v="38.668268129089434"/>
    <n v="0.5"/>
    <m/>
    <m/>
    <n v="246.88"/>
    <n v="-71.334500000000006"/>
    <n v="-42.927499999999988"/>
    <n v="8.2860999999999994"/>
    <m/>
    <m/>
    <m/>
    <n v="84.895499999999998"/>
    <n v="0.18055206126618373"/>
    <n v="19.083980445589177"/>
    <n v="365.7715991432442"/>
    <n v="-232.09964883046356"/>
    <n v="25"/>
    <n v="-43.050000000000011"/>
    <n v="8.2860574562334506"/>
    <n v="7.8265898963567864"/>
    <n v="7.7878788119634894"/>
    <n v="7.6703873676292336"/>
    <n v="7.7432383357074404"/>
    <n v="7.7370141874630027"/>
    <n v="7.7500276519938689"/>
    <n v="7.7289576189671836"/>
    <n v="7.7717387718524105"/>
    <n v="7.968513785100205"/>
    <n v="8.0233138712177148"/>
    <n v="8.0349054719093314"/>
    <n v="7.9640580110362897"/>
    <n v="8.0106226409000474"/>
    <n v="7.9984922873733497"/>
    <n v="8.1286938099402963"/>
    <n v="8.0352988236498071"/>
    <n v="8.0282631752166438"/>
    <n v="8.0779862901926602"/>
    <n v="8.1365037195799292"/>
    <n v="8.1194992225018829"/>
    <n v="8.1423443041860075"/>
    <n v="8.1132560319677101"/>
    <n v="8.0622649017395016"/>
    <n v="8.0178303983336061"/>
    <m/>
    <n v="19.083980445589177"/>
    <n v="18.322991604118904"/>
    <n v="17.562002762648632"/>
    <n v="16.801013921178356"/>
    <n v="16.040025079708084"/>
    <n v="15.279036238237811"/>
    <n v="14.818493868751021"/>
    <n v="14.580665421619432"/>
    <n v="14.381331753620305"/>
    <n v="14.260043049490958"/>
    <n v="14.131159446828351"/>
    <n v="13.947061300009311"/>
    <n v="13.849629695473599"/>
    <n v="13.831449852822432"/>
    <n v="13.790735792870496"/>
    <n v="13.722691413941709"/>
    <n v="13.611081406036476"/>
    <n v="13.583271516406192"/>
    <n v="13.572702973512921"/>
    <n v="13.542227140134523"/>
    <n v="13.470371059581899"/>
    <n v="13.433100616878976"/>
    <n v="13.404453114345543"/>
    <n v="13.387208192188664"/>
    <n v="13.364871477250432"/>
    <m/>
    <m/>
    <m/>
    <m/>
    <m/>
    <m/>
    <m/>
    <m/>
    <m/>
    <m/>
    <m/>
    <m/>
    <m/>
    <m/>
    <m/>
    <m/>
    <m/>
    <m/>
    <m/>
    <m/>
    <m/>
    <m/>
    <m/>
    <m/>
    <m/>
    <m/>
    <m/>
    <m/>
    <m/>
    <m/>
    <m/>
    <m/>
    <m/>
    <m/>
    <m/>
    <m/>
    <m/>
    <m/>
    <m/>
    <m/>
    <m/>
    <m/>
    <m/>
    <m/>
    <m/>
    <m/>
    <m/>
    <m/>
    <m/>
    <m/>
    <m/>
    <m/>
    <m/>
    <m/>
    <m/>
    <m/>
    <m/>
    <m/>
    <m/>
    <m/>
    <m/>
    <m/>
    <m/>
    <m/>
    <m/>
    <m/>
    <m/>
    <m/>
    <m/>
    <m/>
    <m/>
    <m/>
    <m/>
    <m/>
    <m/>
    <m/>
    <m/>
    <m/>
    <m/>
    <m/>
    <m/>
    <m/>
    <m/>
    <m/>
    <m/>
    <m/>
    <m/>
    <m/>
    <m/>
    <m/>
    <m/>
    <m/>
    <m/>
  </r>
  <r>
    <s v="1.2.4"/>
    <x v="0"/>
    <n v="300"/>
    <x v="3"/>
    <s v="ASHP"/>
    <n v="48"/>
    <s v="B"/>
    <x v="0"/>
    <x v="1"/>
    <n v="87.893799999999999"/>
    <n v="0"/>
    <n v="87.893799999999999"/>
    <n v="0"/>
    <n v="45.978900000000003"/>
    <n v="0"/>
    <n v="153.26300000000001"/>
    <n v="-90.409666666666666"/>
    <n v="2.9113333333333458"/>
    <s v="Commercial central"/>
    <n v="2.5914999999999999"/>
    <n v="107.29383139665201"/>
    <s v="No"/>
    <n v="18.140472158650919"/>
    <n v="0.5"/>
    <m/>
    <m/>
    <n v="229.89449999999999"/>
    <n v="-135.61449999999999"/>
    <n v="4.3670000000000186"/>
    <n v="3.8872"/>
    <m/>
    <m/>
    <m/>
    <n v="-22.867799999999999"/>
    <n v="8.5583881860635813E-3"/>
    <n v="24.226906769401943"/>
    <n v="616.99801992373648"/>
    <n v="37.062984463081918"/>
    <n v="25"/>
    <n v="-87.893750000000011"/>
    <n v="3.8872440339966245"/>
    <n v="3.5231155676487358"/>
    <n v="3.6264813917965641"/>
    <n v="3.6824166572290529"/>
    <n v="3.7210392150117171"/>
    <n v="3.7633923887350482"/>
    <n v="3.8180276030702176"/>
    <n v="3.8761670921505567"/>
    <n v="3.9277657832599902"/>
    <n v="3.9636870695462973"/>
    <n v="4.0140398396047736"/>
    <n v="4.0150882559813841"/>
    <n v="4.0245038726261244"/>
    <n v="4.0220105133824395"/>
    <n v="4.0255546075617819"/>
    <n v="4.0146464873621603"/>
    <n v="4.0265440019885501"/>
    <n v="4.0296976001278706"/>
    <n v="4.0271176077232376"/>
    <n v="4.0236825307832884"/>
    <n v="4.0279689592174739"/>
    <n v="4.0282393439182265"/>
    <n v="4.0338299131709778"/>
    <n v="4.0416848824842013"/>
    <n v="4.0489083109546939"/>
    <m/>
    <n v="24.226906769401943"/>
    <n v="24.304321905869259"/>
    <n v="24.381737042336574"/>
    <n v="24.45915217880389"/>
    <n v="24.536567315271206"/>
    <n v="24.613982451738522"/>
    <n v="24.66083327062033"/>
    <n v="24.685027477798098"/>
    <n v="24.705305624164698"/>
    <n v="24.717644282855112"/>
    <n v="24.730755567994652"/>
    <n v="24.749483809964456"/>
    <n v="24.759395494013319"/>
    <n v="24.761244923233694"/>
    <n v="24.765386750729125"/>
    <n v="24.772308882294716"/>
    <n v="24.783662930504423"/>
    <n v="24.786492021134332"/>
    <n v="24.787567155414571"/>
    <n v="24.790667451596818"/>
    <n v="24.797977346274433"/>
    <n v="24.801768855756318"/>
    <n v="24.804683156462474"/>
    <n v="24.806437476538395"/>
    <n v="24.808709782965167"/>
    <m/>
    <m/>
    <m/>
    <m/>
    <m/>
    <m/>
    <m/>
    <m/>
    <m/>
    <m/>
    <m/>
    <m/>
    <m/>
    <m/>
    <m/>
    <m/>
    <m/>
    <m/>
    <m/>
    <m/>
    <m/>
    <m/>
    <m/>
    <m/>
    <m/>
    <m/>
    <m/>
    <m/>
    <m/>
    <m/>
    <m/>
    <m/>
    <m/>
    <m/>
    <m/>
    <m/>
    <m/>
    <m/>
    <m/>
    <m/>
    <m/>
    <m/>
    <m/>
    <m/>
    <m/>
    <m/>
    <m/>
    <m/>
    <m/>
    <m/>
    <m/>
    <m/>
    <m/>
    <m/>
    <m/>
    <m/>
    <m/>
    <m/>
    <m/>
    <m/>
    <m/>
    <m/>
    <m/>
    <m/>
    <m/>
    <m/>
    <m/>
    <m/>
    <m/>
    <m/>
    <m/>
    <m/>
    <m/>
    <m/>
    <m/>
    <m/>
    <m/>
    <m/>
    <m/>
    <m/>
    <m/>
    <m/>
    <m/>
    <m/>
    <m/>
    <m/>
    <m/>
    <m/>
    <m/>
    <m/>
    <m/>
    <m/>
    <m/>
  </r>
  <r>
    <s v="1.2.5"/>
    <x v="0"/>
    <n v="300"/>
    <x v="4"/>
    <s v="Package 1 - Lighting, Ventilation &amp; ASHP"/>
    <n v="29"/>
    <s v="B"/>
    <x v="0"/>
    <x v="1"/>
    <n v="95.943799999999996"/>
    <n v="35"/>
    <n v="130.94380000000001"/>
    <n v="0"/>
    <n v="30.053599999999999"/>
    <n v="0"/>
    <n v="100.17866666666666"/>
    <n v="-90.409666666666666"/>
    <n v="-50.173000000000002"/>
    <s v="Commercial central"/>
    <n v="9.9175000000000004"/>
    <n v="159.84591208072646"/>
    <s v="No"/>
    <n v="69.422716605200165"/>
    <n v="0.5"/>
    <m/>
    <m/>
    <n v="150.26799999999997"/>
    <n v="-135.61449999999999"/>
    <n v="-75.259500000000003"/>
    <n v="14.876300000000001"/>
    <m/>
    <m/>
    <m/>
    <n v="100.77679999999999"/>
    <n v="9.8097782826195745E-2"/>
    <n v="35.390389829041496"/>
    <n v="689.5822256538346"/>
    <n v="-146.14176524204768"/>
    <n v="25"/>
    <n v="-130.94375000000002"/>
    <n v="14.876296415400036"/>
    <n v="14.040421583313375"/>
    <n v="13.979897959326227"/>
    <n v="13.777163262583253"/>
    <n v="13.908283949910023"/>
    <n v="13.900453364046491"/>
    <n v="13.927401416866024"/>
    <n v="13.894597800955312"/>
    <n v="13.973733265853152"/>
    <n v="14.322846343213872"/>
    <n v="14.423051407391213"/>
    <n v="14.443538066477148"/>
    <n v="14.319493044495102"/>
    <n v="14.401294792477634"/>
    <n v="14.380198760045404"/>
    <n v="14.608637686328839"/>
    <n v="14.445076760846078"/>
    <n v="14.432922085874736"/>
    <n v="14.520278550290671"/>
    <n v="14.623055925069927"/>
    <n v="14.593432862659183"/>
    <n v="14.633675954830997"/>
    <n v="14.582873426723696"/>
    <n v="14.493673990547425"/>
    <n v="14.415972100120907"/>
    <m/>
    <n v="35.390389829041496"/>
    <n v="34.056241795388658"/>
    <n v="32.72209376173582"/>
    <n v="31.38794572808299"/>
    <n v="30.053797694430155"/>
    <n v="28.719649660777321"/>
    <n v="27.912237431870651"/>
    <n v="27.495282099813117"/>
    <n v="27.145814924068425"/>
    <n v="26.933174373642178"/>
    <n v="26.707218622792805"/>
    <n v="26.384462010352586"/>
    <n v="26.213647175070879"/>
    <n v="26.181774695471425"/>
    <n v="26.110395747362343"/>
    <n v="25.991101916228661"/>
    <n v="25.79542983213469"/>
    <n v="25.74667417693394"/>
    <n v="25.728145652005256"/>
    <n v="25.674716125893983"/>
    <n v="25.548739707645769"/>
    <n v="25.483398029639815"/>
    <n v="25.433173890872943"/>
    <n v="25.402940492257471"/>
    <n v="25.363780280321208"/>
    <m/>
    <m/>
    <m/>
    <m/>
    <m/>
    <m/>
    <m/>
    <m/>
    <m/>
    <m/>
    <m/>
    <m/>
    <m/>
    <m/>
    <m/>
    <m/>
    <m/>
    <m/>
    <m/>
    <m/>
    <m/>
    <m/>
    <m/>
    <m/>
    <m/>
    <m/>
    <m/>
    <m/>
    <m/>
    <m/>
    <m/>
    <m/>
    <m/>
    <m/>
    <m/>
    <m/>
    <m/>
    <m/>
    <m/>
    <m/>
    <m/>
    <m/>
    <m/>
    <m/>
    <m/>
    <m/>
    <m/>
    <m/>
    <m/>
    <m/>
    <m/>
    <m/>
    <m/>
    <m/>
    <m/>
    <m/>
    <m/>
    <m/>
    <m/>
    <m/>
    <m/>
    <m/>
    <m/>
    <m/>
    <m/>
    <m/>
    <m/>
    <m/>
    <m/>
    <m/>
    <m/>
    <m/>
    <m/>
    <m/>
    <m/>
    <m/>
    <m/>
    <m/>
    <m/>
    <m/>
    <m/>
    <m/>
    <m/>
    <m/>
    <m/>
    <m/>
    <m/>
    <m/>
    <m/>
    <m/>
    <m/>
    <m/>
    <m/>
  </r>
  <r>
    <s v="1.2.6"/>
    <x v="0"/>
    <n v="300"/>
    <x v="5"/>
    <s v="AHU with HR"/>
    <n v="67"/>
    <s v="C"/>
    <x v="0"/>
    <x v="1"/>
    <n v="8.0500000000000007"/>
    <n v="0"/>
    <n v="8.0500000000000007"/>
    <n v="13.3589"/>
    <n v="41.647100000000002"/>
    <n v="44.529666666666664"/>
    <n v="138.82366666666667"/>
    <n v="-45.88"/>
    <n v="-11.527999999999992"/>
    <s v="Commercial central"/>
    <n v="3.1099000000000001"/>
    <n v="9.8268118352334461"/>
    <s v="Yes"/>
    <n v="21.769611497562313"/>
    <n v="0.5"/>
    <m/>
    <m/>
    <n v="275.02999999999997"/>
    <n v="-68.820000000000007"/>
    <n v="-17.291999999999987"/>
    <n v="4.6649000000000003"/>
    <m/>
    <m/>
    <m/>
    <n v="64.1952"/>
    <n v="0.55663037537696991"/>
    <n v="15.02937653889204"/>
    <n v="330.88944802490198"/>
    <n v="-194.0079725614481"/>
    <n v="25"/>
    <n v="-8.0500000000000114"/>
    <n v="4.6649167494776398"/>
    <n v="4.3645576499879573"/>
    <n v="4.3768603515606355"/>
    <n v="4.3418727958445338"/>
    <n v="4.3841341024564677"/>
    <n v="4.3933321954770381"/>
    <n v="4.4142745884203336"/>
    <n v="4.4214978841753396"/>
    <n v="4.4544289395343446"/>
    <n v="4.5493883305516878"/>
    <n v="4.587154316906692"/>
    <n v="4.5924486311324424"/>
    <n v="4.5645295350038824"/>
    <n v="4.583916133937012"/>
    <n v="4.579677934503958"/>
    <n v="4.6327812971768569"/>
    <n v="4.595832423755204"/>
    <n v="4.5936823196641443"/>
    <n v="4.6144070587556527"/>
    <n v="4.6386854109317888"/>
    <n v="4.6325529723144765"/>
    <n v="4.6424833062491606"/>
    <n v="4.6315043009843535"/>
    <n v="4.6117125797093257"/>
    <n v="4.5945719400319307"/>
    <m/>
    <n v="15.02937653889204"/>
    <n v="14.72283599852272"/>
    <n v="14.416295458153401"/>
    <n v="14.109754917784082"/>
    <n v="13.803214377414761"/>
    <n v="13.496673837045444"/>
    <n v="13.311158755730073"/>
    <n v="13.215357008416591"/>
    <n v="13.135061678219378"/>
    <n v="13.086204319374705"/>
    <n v="13.034287593330985"/>
    <n v="12.960129416060125"/>
    <n v="12.920882143201666"/>
    <n v="12.913558962510407"/>
    <n v="12.897158577566284"/>
    <n v="12.869749028898493"/>
    <n v="12.824790429942176"/>
    <n v="12.813588086188478"/>
    <n v="12.809330879416352"/>
    <n v="12.797054643651883"/>
    <n v="12.768109670268482"/>
    <n v="12.753096438768418"/>
    <n v="12.741556688868981"/>
    <n v="12.734610111641405"/>
    <n v="12.72561246503464"/>
    <m/>
    <m/>
    <m/>
    <m/>
    <m/>
    <m/>
    <m/>
    <m/>
    <m/>
    <m/>
    <m/>
    <m/>
    <m/>
    <m/>
    <m/>
    <m/>
    <m/>
    <m/>
    <m/>
    <m/>
    <m/>
    <m/>
    <m/>
    <m/>
    <m/>
    <m/>
    <m/>
    <m/>
    <m/>
    <m/>
    <m/>
    <m/>
    <m/>
    <m/>
    <m/>
    <m/>
    <m/>
    <m/>
    <m/>
    <m/>
    <m/>
    <m/>
    <m/>
    <m/>
    <m/>
    <m/>
    <m/>
    <m/>
    <m/>
    <m/>
    <m/>
    <m/>
    <m/>
    <m/>
    <m/>
    <m/>
    <m/>
    <m/>
    <m/>
    <m/>
    <m/>
    <m/>
    <m/>
    <m/>
    <m/>
    <m/>
    <m/>
    <m/>
    <m/>
    <m/>
    <m/>
    <m/>
    <m/>
    <m/>
    <m/>
    <m/>
    <m/>
    <m/>
    <m/>
    <m/>
    <m/>
    <m/>
    <m/>
    <m/>
    <m/>
    <m/>
    <m/>
    <m/>
    <m/>
    <m/>
    <m/>
    <m/>
    <m/>
  </r>
  <r>
    <s v="1.2.7"/>
    <x v="0"/>
    <n v="300"/>
    <x v="6"/>
    <s v="FCU &amp; DCV"/>
    <n v="81"/>
    <s v="D"/>
    <x v="0"/>
    <x v="1"/>
    <n v="0"/>
    <n v="35"/>
    <n v="35"/>
    <n v="23.023099999999999"/>
    <n v="38.836399999999998"/>
    <n v="76.743666666666655"/>
    <n v="129.45466666666664"/>
    <n v="-13.666000000000011"/>
    <n v="-20.89700000000002"/>
    <s v="Commercial central"/>
    <n v="3.3363999999999998"/>
    <n v="42.725268848841012"/>
    <s v="No"/>
    <n v="23.354771712736305"/>
    <n v="0.5"/>
    <m/>
    <m/>
    <n v="309.29749999999996"/>
    <n v="-20.499000000000017"/>
    <n v="-31.34550000000003"/>
    <n v="5.0045999999999999"/>
    <m/>
    <m/>
    <m/>
    <n v="41.980499999999999"/>
    <n v="0.12915594467386549"/>
    <n v="8.1491760095720895"/>
    <n v="122.43817513917222"/>
    <n v="-342.87136378583153"/>
    <n v="25"/>
    <n v="-35"/>
    <n v="5.0045939384434925"/>
    <n v="4.7599367470390384"/>
    <n v="4.7096863486667573"/>
    <n v="4.6141698133982052"/>
    <n v="4.6571871678953674"/>
    <n v="4.6434179303336007"/>
    <n v="4.6405476326934574"/>
    <n v="4.6127815179503626"/>
    <n v="4.6316493027688033"/>
    <n v="4.7629654070897836"/>
    <n v="4.7906145102263258"/>
    <n v="4.7985861204136571"/>
    <n v="4.7463653027913963"/>
    <n v="4.7798705463350144"/>
    <n v="4.7705022440364431"/>
    <n v="4.865058140572768"/>
    <n v="4.7963316047007911"/>
    <n v="4.7906551831024569"/>
    <n v="4.8264148527118218"/>
    <n v="4.8685873514389799"/>
    <n v="4.8556054683870205"/>
    <n v="4.8717132321579655"/>
    <n v="4.8498912694100911"/>
    <n v="4.8120679111525613"/>
    <n v="4.7790243364277298"/>
    <m/>
    <n v="8.1491760095720895"/>
    <n v="7.5935048027627836"/>
    <n v="7.0378335959534777"/>
    <n v="6.4821623891441718"/>
    <n v="5.9264911823348658"/>
    <n v="5.3708199755255608"/>
    <n v="5.0345336592306866"/>
    <n v="4.8608722163429512"/>
    <n v="4.7153195172510731"/>
    <n v="4.6267549589775543"/>
    <n v="4.5326446341913273"/>
    <n v="4.3982168557016355"/>
    <n v="4.327072662352986"/>
    <n v="4.3137978092210272"/>
    <n v="4.2840685548683766"/>
    <n v="4.234382803783121"/>
    <n v="4.1528855933051414"/>
    <n v="4.1325789158744488"/>
    <n v="4.1248618053681065"/>
    <n v="4.1026084657801363"/>
    <n v="4.0501394244205819"/>
    <n v="4.0229246865079507"/>
    <n v="4.0020063872670972"/>
    <n v="3.9894142095845293"/>
    <n v="3.9731040238505271"/>
    <m/>
    <m/>
    <m/>
    <m/>
    <m/>
    <m/>
    <m/>
    <m/>
    <m/>
    <m/>
    <m/>
    <m/>
    <m/>
    <m/>
    <m/>
    <m/>
    <m/>
    <m/>
    <m/>
    <m/>
    <m/>
    <m/>
    <m/>
    <m/>
    <m/>
    <m/>
    <m/>
    <m/>
    <m/>
    <m/>
    <m/>
    <m/>
    <m/>
    <m/>
    <m/>
    <m/>
    <m/>
    <m/>
    <m/>
    <m/>
    <m/>
    <m/>
    <m/>
    <m/>
    <m/>
    <m/>
    <m/>
    <m/>
    <m/>
    <m/>
    <m/>
    <m/>
    <m/>
    <m/>
    <m/>
    <m/>
    <m/>
    <m/>
    <m/>
    <m/>
    <m/>
    <m/>
    <m/>
    <m/>
    <m/>
    <m/>
    <m/>
    <m/>
    <m/>
    <m/>
    <m/>
    <m/>
    <m/>
    <m/>
    <m/>
    <m/>
    <m/>
    <m/>
    <m/>
    <m/>
    <m/>
    <m/>
    <m/>
    <m/>
    <m/>
    <m/>
    <m/>
    <m/>
    <m/>
    <m/>
    <m/>
    <m/>
    <m/>
  </r>
  <r>
    <s v="1.2.8"/>
    <x v="0"/>
    <n v="300"/>
    <x v="7"/>
    <s v="Package 2 (plant) - ASHP, AHU &amp; HR"/>
    <n v="42"/>
    <s v="B"/>
    <x v="0"/>
    <x v="1"/>
    <n v="95.943799999999996"/>
    <n v="0"/>
    <n v="95.943799999999996"/>
    <n v="0"/>
    <n v="40.9146"/>
    <n v="0"/>
    <n v="136.38200000000001"/>
    <n v="-90.409666666666666"/>
    <n v="-13.969666666666654"/>
    <s v="Commercial central"/>
    <n v="4.9211999999999998"/>
    <n v="117.12064323188545"/>
    <s v="No"/>
    <n v="34.448401714179504"/>
    <n v="0.5"/>
    <m/>
    <m/>
    <n v="204.57300000000001"/>
    <n v="-135.61449999999999"/>
    <n v="-20.954499999999982"/>
    <n v="7.3818000000000001"/>
    <m/>
    <m/>
    <m/>
    <n v="21.9009"/>
    <n v="5.5356951851448954E-2"/>
    <n v="27.776932656445361"/>
    <n v="640.08004620135364"/>
    <n v="-34.215915385136142"/>
    <n v="25"/>
    <n v="-95.943750000000023"/>
    <n v="7.3818003673241774"/>
    <n v="6.8676549392857167"/>
    <n v="6.9189033570305289"/>
    <n v="6.8925806876394855"/>
    <n v="6.9606179677476447"/>
    <n v="6.9870125338669915"/>
    <n v="7.0328431359145647"/>
    <n v="7.0620624058086925"/>
    <n v="7.1224178853928564"/>
    <n v="7.2579352350210256"/>
    <n v="7.3241412055282318"/>
    <n v="7.3313710497305555"/>
    <n v="7.2983457257212647"/>
    <n v="7.3226584995818689"/>
    <n v="7.3183669490198895"/>
    <n v="7.3835720102048663"/>
    <n v="7.3396731393160826"/>
    <n v="7.3379586541216941"/>
    <n v="7.3639787633337592"/>
    <n v="7.3943196101906343"/>
    <n v="7.3878227042772115"/>
    <n v="7.4008045470004618"/>
    <n v="7.3884619179485957"/>
    <n v="7.3654532535644668"/>
    <n v="7.345670139458675"/>
    <m/>
    <n v="27.776932656445361"/>
    <n v="27.405465865260485"/>
    <n v="27.033999074075606"/>
    <n v="26.66253228289073"/>
    <n v="26.291065491705851"/>
    <n v="25.919598700520975"/>
    <n v="25.694790941359344"/>
    <n v="25.578698082576071"/>
    <n v="25.481395948836912"/>
    <n v="25.422190447685473"/>
    <n v="25.35927759573757"/>
    <n v="25.269412483221828"/>
    <n v="25.22185251450146"/>
    <n v="25.212978261101334"/>
    <n v="25.193104223031032"/>
    <n v="25.159889245725967"/>
    <n v="25.105408274072591"/>
    <n v="25.091833238669697"/>
    <n v="25.086674342110218"/>
    <n v="25.071797960990246"/>
    <n v="25.036722351184409"/>
    <n v="25.018529270021556"/>
    <n v="25.004545364789788"/>
    <n v="24.996127480651733"/>
    <n v="24.985224104187388"/>
    <m/>
    <m/>
    <m/>
    <m/>
    <m/>
    <m/>
    <m/>
    <m/>
    <m/>
    <m/>
    <m/>
    <m/>
    <m/>
    <m/>
    <m/>
    <m/>
    <m/>
    <m/>
    <m/>
    <m/>
    <m/>
    <m/>
    <m/>
    <m/>
    <m/>
    <m/>
    <m/>
    <m/>
    <m/>
    <m/>
    <m/>
    <m/>
    <m/>
    <m/>
    <m/>
    <m/>
    <m/>
    <m/>
    <m/>
    <m/>
    <m/>
    <m/>
    <m/>
    <m/>
    <m/>
    <m/>
    <m/>
    <m/>
    <m/>
    <m/>
    <m/>
    <m/>
    <m/>
    <m/>
    <m/>
    <m/>
    <m/>
    <m/>
    <m/>
    <m/>
    <m/>
    <m/>
    <m/>
    <m/>
    <m/>
    <m/>
    <m/>
    <m/>
    <m/>
    <m/>
    <m/>
    <m/>
    <m/>
    <m/>
    <m/>
    <m/>
    <m/>
    <m/>
    <m/>
    <m/>
    <m/>
    <m/>
    <m/>
    <m/>
    <m/>
    <m/>
    <m/>
    <m/>
    <m/>
    <m/>
    <m/>
    <m/>
    <m/>
  </r>
  <r>
    <s v="1.2.9"/>
    <x v="0"/>
    <n v="300"/>
    <x v="8"/>
    <s v="Package 3 (floor plate) - Lighting &amp; FCUs"/>
    <n v="84"/>
    <s v="D"/>
    <x v="0"/>
    <x v="1"/>
    <n v="0"/>
    <n v="35"/>
    <n v="35"/>
    <n v="29.678699999999999"/>
    <n v="31.2331"/>
    <n v="98.929000000000002"/>
    <n v="104.11033333333333"/>
    <n v="8.5193333333333356"/>
    <n v="-46.24133333333333"/>
    <s v="Commercial central"/>
    <n v="6.0995999999999997"/>
    <n v="42.725268848841012"/>
    <s v="No"/>
    <n v="42.69714262458541"/>
    <n v="0.5"/>
    <m/>
    <m/>
    <n v="304.55899999999997"/>
    <n v="12.779000000000003"/>
    <n v="-69.361999999999995"/>
    <n v="9.1494"/>
    <m/>
    <m/>
    <m/>
    <n v="103.4204"/>
    <n v="0.2466816354412471"/>
    <n v="7.3838181446535796"/>
    <n v="4.7124734311386254"/>
    <n v="-21946.104356201195"/>
    <n v="25"/>
    <n v="-35"/>
    <n v="9.1493877052683015"/>
    <n v="8.7752031607612722"/>
    <n v="8.6235471604656908"/>
    <n v="8.3942878373565026"/>
    <n v="8.4707447695875384"/>
    <n v="8.4232984947278471"/>
    <n v="8.394175222876024"/>
    <n v="8.309946903443084"/>
    <n v="8.3289294942731633"/>
    <n v="8.5967449028836604"/>
    <n v="8.6351684415456056"/>
    <n v="8.6519016894880636"/>
    <n v="8.5354476848416141"/>
    <n v="8.6086757900117412"/>
    <n v="8.5870053522197427"/>
    <n v="8.7952895761311076"/>
    <n v="8.6422347978193006"/>
    <n v="8.6286818323631387"/>
    <n v="8.7068030809216062"/>
    <n v="8.7990986787314949"/>
    <n v="8.7693317257257259"/>
    <n v="8.8039195733927187"/>
    <n v="8.7545606366280833"/>
    <n v="8.669778722749319"/>
    <n v="8.595559186162415"/>
    <m/>
    <n v="7.3838181446535796"/>
    <n v="6.1542168862047735"/>
    <n v="4.9246156277559674"/>
    <n v="3.6950143693071626"/>
    <n v="2.4654131108583566"/>
    <n v="1.2358118524095523"/>
    <n v="0.49167022216454059"/>
    <n v="0.10738842727917941"/>
    <n v="-0.2146937317041151"/>
    <n v="-0.41067130076403724"/>
    <n v="-0.61892066184688099"/>
    <n v="-0.91638535603271265"/>
    <n v="-1.0738147650084513"/>
    <n v="-1.1031896469831821"/>
    <n v="-1.1689751836761222"/>
    <n v="-1.2789208877413145"/>
    <n v="-1.4592596768234367"/>
    <n v="-1.5041947316143216"/>
    <n v="-1.5212713205645978"/>
    <n v="-1.5705139914583719"/>
    <n v="-1.6866186204093043"/>
    <n v="-1.7468399807671189"/>
    <n v="-1.7931284455210426"/>
    <n v="-1.8209926885038712"/>
    <n v="-1.8570842200756073"/>
    <m/>
    <m/>
    <m/>
    <m/>
    <m/>
    <m/>
    <m/>
    <m/>
    <m/>
    <m/>
    <m/>
    <m/>
    <m/>
    <m/>
    <m/>
    <m/>
    <m/>
    <m/>
    <m/>
    <m/>
    <m/>
    <m/>
    <m/>
    <m/>
    <m/>
    <m/>
    <m/>
    <m/>
    <m/>
    <m/>
    <m/>
    <m/>
    <m/>
    <m/>
    <m/>
    <m/>
    <m/>
    <m/>
    <m/>
    <m/>
    <m/>
    <m/>
    <m/>
    <m/>
    <m/>
    <m/>
    <m/>
    <m/>
    <m/>
    <m/>
    <m/>
    <m/>
    <m/>
    <m/>
    <m/>
    <m/>
    <m/>
    <m/>
    <m/>
    <m/>
    <m/>
    <m/>
    <m/>
    <m/>
    <m/>
    <m/>
    <m/>
    <m/>
    <m/>
    <m/>
    <m/>
    <m/>
    <m/>
    <m/>
    <m/>
    <m/>
    <m/>
    <m/>
    <m/>
    <m/>
    <m/>
    <m/>
    <m/>
    <m/>
    <m/>
    <m/>
    <m/>
    <m/>
    <m/>
    <m/>
    <m/>
    <m/>
    <m/>
  </r>
  <r>
    <s v="2.1.1"/>
    <x v="1"/>
    <n v="1500"/>
    <x v="0"/>
    <s v="Baseline"/>
    <n v="134"/>
    <s v="F"/>
    <x v="1"/>
    <x v="0"/>
    <n v="0"/>
    <n v="0"/>
    <n v="0"/>
    <n v="340.57549999999998"/>
    <n v="104.678"/>
    <n v="227.05033333333333"/>
    <n v="69.785333333333327"/>
    <n v="0"/>
    <n v="0"/>
    <s v="Commercial central"/>
    <n v="0"/>
    <n v="0"/>
    <s v="Yes"/>
    <n v="0"/>
    <n v="0.5"/>
    <n v="340.57549999999998"/>
    <n v="104.678"/>
    <n v="445.25350000000003"/>
    <n v="0"/>
    <n v="0"/>
    <n v="0"/>
    <n v="62.379808579999995"/>
    <n v="14.675655462904292"/>
    <n v="77.055464042904291"/>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n v="77.055464042904291"/>
    <n v="75.199805317205715"/>
    <n v="73.344146591507155"/>
    <n v="71.48848786580858"/>
    <n v="69.632829140110019"/>
    <n v="67.777170414411444"/>
    <n v="66.654145450154545"/>
    <n v="66.074204708465871"/>
    <n v="65.588132850127678"/>
    <n v="65.292372347632735"/>
    <n v="64.978091810459219"/>
    <n v="64.529171518974181"/>
    <n v="64.291586159948167"/>
    <n v="64.247254913799694"/>
    <n v="64.14797435081212"/>
    <n v="63.982049256233879"/>
    <n v="63.709890094682336"/>
    <n v="63.642076137971159"/>
    <n v="63.616304920616749"/>
    <n v="63.541990104091582"/>
    <n v="63.36677023803631"/>
    <n v="63.275886878854983"/>
    <n v="63.206030416908796"/>
    <n v="63.163978958949734"/>
    <n v="63.109511248360853"/>
    <n v="63.096983583433129"/>
    <s v="Retail warehouse"/>
    <s v="Baseline"/>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n v="445.25350000000003"/>
    <s v="Retail warehouse"/>
    <s v="Baseline"/>
    <m/>
    <m/>
    <m/>
    <m/>
    <m/>
    <n v="77.055464042904291"/>
    <n v="75.199805317205715"/>
    <n v="73.344146591507155"/>
    <n v="71.48848786580858"/>
    <n v="69.632829140110019"/>
    <n v="67.777170414411444"/>
    <n v="66.654145450154545"/>
    <n v="66.074204708465871"/>
    <n v="65.588132850127678"/>
    <n v="65.292372347632735"/>
    <n v="64.978091810459219"/>
    <n v="64.529171518974181"/>
    <n v="64.291586159948167"/>
    <n v="64.247254913799694"/>
    <n v="64.14797435081212"/>
    <n v="63.982049256233879"/>
    <n v="63.709890094682336"/>
    <n v="63.642076137971159"/>
    <n v="63.616304920616749"/>
    <n v="63.541990104091582"/>
    <n v="63.36677023803631"/>
    <n v="63.275886878854983"/>
    <n v="63.206030416908796"/>
    <n v="63.163978958949734"/>
    <n v="63.109511248360853"/>
    <n v="63.096983583433129"/>
  </r>
  <r>
    <s v="2.1.2"/>
    <x v="1"/>
    <n v="1500"/>
    <x v="1"/>
    <s v="Lighting"/>
    <n v="139"/>
    <s v="F"/>
    <x v="1"/>
    <x v="0"/>
    <n v="64.117500000000007"/>
    <n v="0"/>
    <n v="64.117500000000007"/>
    <n v="372.19159999999999"/>
    <n v="79.656400000000005"/>
    <n v="248.12773333333331"/>
    <n v="53.104266666666675"/>
    <n v="21.077399999999983"/>
    <n v="-16.681066666666652"/>
    <s v="Commercial central"/>
    <n v="1.6043000000000001"/>
    <n v="78.269640726158968"/>
    <s v="No"/>
    <n v="11.229971947402129"/>
    <n v="0.5"/>
    <n v="372.19159999999999"/>
    <n v="79.656400000000019"/>
    <n v="451.84799999999996"/>
    <n v="31.616099999999975"/>
    <n v="-25.021599999999978"/>
    <n v="2.4064000000000001"/>
    <n v="68.170613455999998"/>
    <n v="11.167674982472819"/>
    <n v="79.338288438472816"/>
    <n v="-26.604600000000001"/>
    <n v="-1.0958291120517494E-2"/>
    <n v="-2.2828243955685217"/>
    <n v="-121.9614719895276"/>
    <n v="-218.13899383942993"/>
    <n v="25"/>
    <n v="-64.117500000000007"/>
    <n v="2.4064225601575995"/>
    <n v="2.3491040575253823"/>
    <n v="2.2756014735574484"/>
    <n v="2.1845847686091857"/>
    <n v="2.2034642900146078"/>
    <n v="2.1784624440102842"/>
    <n v="2.1573788881906384"/>
    <n v="2.1164097869026444"/>
    <n v="2.1126814693329594"/>
    <n v="2.1987191350303879"/>
    <n v="2.2020083243170552"/>
    <n v="2.2076235882774395"/>
    <n v="2.1651966223764525"/>
    <n v="2.1911887741931917"/>
    <n v="2.1829347337093417"/>
    <n v="2.2576292454209721"/>
    <n v="2.2019633774736906"/>
    <n v="2.1966134735359248"/>
    <n v="2.2243264144939094"/>
    <n v="2.2571451229611497"/>
    <n v="2.2459237586025362"/>
    <n v="2.2579105478474704"/>
    <n v="2.2396074339340974"/>
    <n v="2.2085190113904947"/>
    <n v="2.1812341502366124"/>
    <m/>
    <n v="-2.2828243955685217"/>
    <n v="-2.7263899047580291"/>
    <n v="-3.1699554139475365"/>
    <n v="-3.613520923137044"/>
    <n v="-4.0570864323265514"/>
    <n v="-4.5006519415160584"/>
    <n v="-4.7690930795359909"/>
    <n v="-4.9077186289564745"/>
    <n v="-5.0239063246575268"/>
    <n v="-5.0946031376385497"/>
    <n v="-5.1697268684028082"/>
    <n v="-5.2770340768460509"/>
    <n v="-5.3338250531677733"/>
    <n v="-5.3444217278141064"/>
    <n v="-5.3681531569095196"/>
    <n v="-5.4078148942994106"/>
    <n v="-5.4728701845865597"/>
    <n v="-5.4890800252335366"/>
    <n v="-5.4952402221436349"/>
    <n v="-5.5130039892500573"/>
    <n v="-5.5548874929517762"/>
    <n v="-5.5766117049169601"/>
    <n v="-5.5933097737397564"/>
    <n v="-5.6033615015189309"/>
    <n v="-5.6163811357044411"/>
    <m/>
    <n v="79.338288438472816"/>
    <n v="77.926195221963752"/>
    <n v="76.514102005454703"/>
    <n v="75.102008788945639"/>
    <n v="73.689915572436576"/>
    <n v="72.277822355927512"/>
    <n v="71.423238529690551"/>
    <n v="70.981923337422359"/>
    <n v="70.612039174785224"/>
    <n v="70.386975485271293"/>
    <n v="70.147818678862023"/>
    <n v="69.806205595820245"/>
    <n v="69.625411213115953"/>
    <n v="69.591676641613802"/>
    <n v="69.516127507721649"/>
    <n v="69.389864150533299"/>
    <n v="69.182760279268905"/>
    <n v="69.131156163204707"/>
    <n v="69.111545142760392"/>
    <n v="69.054994093341648"/>
    <n v="68.921657730988088"/>
    <n v="68.852498583771947"/>
    <n v="68.799340190648564"/>
    <n v="68.767340460468674"/>
    <n v="68.725892384065304"/>
    <n v="68.716359256870007"/>
    <s v="Retail warehouse"/>
    <s v="Lighting"/>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n v="451.84799999999996"/>
    <s v="Retail warehouse"/>
    <s v="Lighting"/>
    <m/>
    <m/>
    <m/>
    <m/>
    <m/>
    <n v="79.338288438472816"/>
    <n v="77.926195221963752"/>
    <n v="76.514102005454703"/>
    <n v="75.102008788945639"/>
    <n v="73.689915572436576"/>
    <n v="72.277822355927512"/>
    <n v="71.423238529690551"/>
    <n v="70.981923337422359"/>
    <n v="70.612039174785224"/>
    <n v="70.386975485271293"/>
    <n v="70.147818678862023"/>
    <n v="69.806205595820245"/>
    <n v="69.625411213115953"/>
    <n v="69.591676641613802"/>
    <n v="69.516127507721649"/>
    <n v="69.389864150533299"/>
    <n v="69.182760279268905"/>
    <n v="69.131156163204707"/>
    <n v="69.111545142760392"/>
    <n v="69.054994093341648"/>
    <n v="68.921657730988088"/>
    <n v="68.852498583771947"/>
    <n v="68.799340190648564"/>
    <n v="68.767340460468674"/>
    <n v="68.725892384065304"/>
    <n v="68.716359256870007"/>
  </r>
  <r>
    <s v="2.1.3"/>
    <x v="1"/>
    <n v="1500"/>
    <x v="5"/>
    <s v="AHU with HR"/>
    <n v="126"/>
    <s v="F"/>
    <x v="1"/>
    <x v="0"/>
    <n v="70.575000000000003"/>
    <n v="0"/>
    <n v="70.575000000000003"/>
    <n v="314.06220000000002"/>
    <n v="106.8372"/>
    <n v="209.37480000000002"/>
    <n v="71.224800000000002"/>
    <n v="-17.675533333333306"/>
    <n v="1.4394666666666751"/>
    <s v="Commercial central"/>
    <n v="0.38650000000000001"/>
    <n v="86.152452828770137"/>
    <s v="No"/>
    <n v="2.7058087729923845"/>
    <n v="0.5"/>
    <n v="314.06220000000002"/>
    <n v="106.8372"/>
    <n v="420.89940000000001"/>
    <n v="-26.513299999999958"/>
    <n v="2.1592000000000127"/>
    <n v="0.57979999999999998"/>
    <n v="57.523632552000002"/>
    <n v="14.978371174663238"/>
    <n v="72.502003726663247"/>
    <n v="-58.765599999999999"/>
    <n v="-9.4366583089425249E-2"/>
    <n v="4.5534603162410443"/>
    <n v="119.43616378122994"/>
    <n v="492.02513236295448"/>
    <n v="25"/>
    <n v="-70.575000000000003"/>
    <n v="0.57981616564122518"/>
    <n v="0.51636127108824303"/>
    <n v="0.53925666878674638"/>
    <n v="0.55443303089774132"/>
    <n v="0.56046747745983727"/>
    <n v="0.5695704641859527"/>
    <n v="0.58070583148151811"/>
    <n v="0.59356334602081029"/>
    <n v="0.60319969388383265"/>
    <n v="0.60508788461055218"/>
    <n v="0.61411479884128939"/>
    <n v="0.61400109072117437"/>
    <n v="0.61802989938051245"/>
    <n v="0.61616046624383047"/>
    <n v="0.61725731456197241"/>
    <n v="0.61120076816780444"/>
    <n v="0.61640332954518651"/>
    <n v="0.61727084367044216"/>
    <n v="0.61529198668581453"/>
    <n v="0.6128791210258262"/>
    <n v="0.61427306515864055"/>
    <n v="0.61367059744270391"/>
    <n v="0.61568811313303717"/>
    <n v="0.61881494860100605"/>
    <n v="0.62161946542782942"/>
    <m/>
    <n v="4.5534603162410443"/>
    <n v="4.5917371109880625"/>
    <n v="4.6300139057350806"/>
    <n v="4.6682907004820988"/>
    <n v="4.706567495229117"/>
    <n v="4.7448442899761352"/>
    <n v="4.7680089998752884"/>
    <n v="4.7799714757484821"/>
    <n v="4.789997711982684"/>
    <n v="4.7960983833461714"/>
    <n v="4.8025810686846864"/>
    <n v="4.8118409771026389"/>
    <n v="4.8167416659504294"/>
    <n v="4.817656089484351"/>
    <n v="4.8197039561956245"/>
    <n v="4.8231265040491698"/>
    <n v="4.8287403489986538"/>
    <n v="4.8301391519499015"/>
    <n v="4.8306707365475408"/>
    <n v="4.8322036331623135"/>
    <n v="4.83581790487926"/>
    <n v="4.8376925619145901"/>
    <n v="4.8391334957558385"/>
    <n v="4.8400008939486323"/>
    <n v="4.8411244030021434"/>
    <m/>
    <n v="72.502003726663247"/>
    <n v="70.608068206217652"/>
    <n v="68.714132685772071"/>
    <n v="66.820197165326476"/>
    <n v="64.926261644880896"/>
    <n v="63.032326124435315"/>
    <n v="61.886136450279253"/>
    <n v="61.294233232717389"/>
    <n v="60.798135138145"/>
    <n v="60.496273964286566"/>
    <n v="60.175510741774524"/>
    <n v="59.717330541871547"/>
    <n v="59.474844493997743"/>
    <n v="59.429598824315342"/>
    <n v="59.328270394616496"/>
    <n v="59.158922752184708"/>
    <n v="58.881149745683679"/>
    <n v="58.811936986021259"/>
    <n v="58.785634184069202"/>
    <n v="58.709786470929266"/>
    <n v="58.530952333157046"/>
    <n v="58.43819431694039"/>
    <n v="58.366896921152957"/>
    <n v="58.3239780650011"/>
    <n v="58.268386845358705"/>
    <n v="58.255600771461459"/>
    <s v="Retail warehouse"/>
    <s v="AHU with HR"/>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n v="420.89940000000001"/>
    <s v="Retail warehouse"/>
    <s v="AHU with HR"/>
    <m/>
    <m/>
    <m/>
    <m/>
    <m/>
    <n v="72.502003726663247"/>
    <n v="70.608068206217652"/>
    <n v="68.714132685772071"/>
    <n v="66.820197165326476"/>
    <n v="64.926261644880896"/>
    <n v="63.032326124435315"/>
    <n v="61.886136450279253"/>
    <n v="61.294233232717389"/>
    <n v="60.798135138145"/>
    <n v="60.496273964286566"/>
    <n v="60.175510741774524"/>
    <n v="59.717330541871547"/>
    <n v="59.474844493997743"/>
    <n v="59.429598824315342"/>
    <n v="59.328270394616496"/>
    <n v="59.158922752184708"/>
    <n v="58.881149745683679"/>
    <n v="58.811936986021259"/>
    <n v="58.785634184069202"/>
    <n v="58.709786470929266"/>
    <n v="58.530952333157046"/>
    <n v="58.43819431694039"/>
    <n v="58.366896921152957"/>
    <n v="58.3239780650011"/>
    <n v="58.268386845358705"/>
    <n v="58.255600771461459"/>
  </r>
  <r>
    <s v="2.1.4"/>
    <x v="1"/>
    <n v="1500"/>
    <x v="9"/>
    <s v="Electric heating"/>
    <n v="52"/>
    <s v="C"/>
    <x v="1"/>
    <x v="0"/>
    <n v="99.364500000000007"/>
    <n v="0"/>
    <n v="99.364500000000007"/>
    <n v="0"/>
    <n v="259.6311"/>
    <n v="0"/>
    <n v="173.0874"/>
    <n v="-227.05033333333333"/>
    <n v="103.30206666666668"/>
    <s v="Commercial central"/>
    <n v="-6.7393000000000001"/>
    <n v="121.2964279008761"/>
    <s v="No"/>
    <n v="-47.174951741688943"/>
    <n v="0.5"/>
    <n v="0"/>
    <n v="259.6311"/>
    <n v="259.6311"/>
    <n v="-340.57549999999998"/>
    <n v="154.95310000000001"/>
    <n v="-10.1089"/>
    <n v="0"/>
    <n v="36.399783823294776"/>
    <n v="36.399783823294776"/>
    <n v="-238.96170000000001"/>
    <m/>
    <n v="40.655680219609508"/>
    <n v="1418.246413046759"/>
    <n v="168.49093725967379"/>
    <n v="25"/>
    <n v="-99.364500000000007"/>
    <n v="-10.108918230361912"/>
    <n v="-10.170328572962026"/>
    <n v="-9.6143847839087044"/>
    <n v="-9.0061671884433352"/>
    <n v="-9.0764338073213153"/>
    <n v="-8.879324481422147"/>
    <n v="-8.692050523797155"/>
    <n v="-8.3815924211724671"/>
    <n v="-8.3018038991620049"/>
    <n v="-8.7779275923047155"/>
    <n v="-8.7416204505836941"/>
    <n v="-8.7741370577514388"/>
    <n v="-8.5091585754926946"/>
    <n v="-8.6678483994144155"/>
    <n v="-8.6143919909878903"/>
    <n v="-9.0745896511272175"/>
    <n v="-8.7274349829999149"/>
    <n v="-8.6918337368135674"/>
    <n v="-8.8609421976012008"/>
    <n v="-9.0616294321261108"/>
    <n v="-8.989547269821248"/>
    <n v="-9.0611495978238512"/>
    <n v="-8.9451359001746429"/>
    <n v="-8.7499089679593141"/>
    <n v="-8.5782006923443515"/>
    <m/>
    <n v="40.655680219609508"/>
    <n v="43.402580925479349"/>
    <n v="46.14948163134919"/>
    <n v="48.896382337219023"/>
    <n v="51.643283043088857"/>
    <n v="54.390183748958691"/>
    <n v="56.052578899697117"/>
    <n v="56.911055520772791"/>
    <n v="57.630579597200146"/>
    <n v="58.068388943186406"/>
    <n v="58.533613188058325"/>
    <n v="59.198142418828006"/>
    <n v="59.5498360688375"/>
    <n v="59.615458874179311"/>
    <n v="59.762422238063493"/>
    <n v="60.008038392104382"/>
    <n v="60.410911066169739"/>
    <n v="60.511294936855663"/>
    <n v="60.549443640688757"/>
    <n v="60.659450625886272"/>
    <n v="60.91882567534126"/>
    <n v="61.053358798285529"/>
    <n v="61.156766155453163"/>
    <n v="61.219014228307785"/>
    <n v="61.299641873139088"/>
    <m/>
    <n v="36.399783823294776"/>
    <n v="31.79722439172637"/>
    <n v="27.194664960157965"/>
    <n v="22.59210552858956"/>
    <n v="17.989546097021154"/>
    <n v="13.386986665452755"/>
    <n v="10.601566550457429"/>
    <n v="9.1631491876930831"/>
    <n v="7.9575532529275383"/>
    <n v="7.2239834044463294"/>
    <n v="6.4444786224008883"/>
    <n v="5.3310291001461803"/>
    <n v="4.7417500911106716"/>
    <n v="4.6317960396203821"/>
    <n v="4.3855521127486305"/>
    <n v="3.9740108641294962"/>
    <n v="3.2989790285125973"/>
    <n v="3.1307812011154965"/>
    <n v="3.0668612799279864"/>
    <n v="2.8825394782053064"/>
    <n v="2.4479445626950493"/>
    <n v="2.2225280805694507"/>
    <n v="2.0492642614556353"/>
    <n v="1.9449647306419473"/>
    <n v="1.8098693752217661"/>
    <n v="1.7787972165483519"/>
    <s v="Retail warehouse"/>
    <s v="Electric heating"/>
    <n v="259.6311"/>
    <n v="259.6311"/>
    <n v="259.6311"/>
    <n v="259.6311"/>
    <n v="259.6311"/>
    <n v="259.6311"/>
    <n v="259.6311"/>
    <n v="259.6311"/>
    <n v="259.6311"/>
    <n v="259.6311"/>
    <n v="259.6311"/>
    <n v="259.6311"/>
    <n v="259.6311"/>
    <n v="259.6311"/>
    <n v="259.6311"/>
    <n v="259.6311"/>
    <n v="259.6311"/>
    <n v="259.6311"/>
    <n v="259.6311"/>
    <n v="259.6311"/>
    <n v="259.6311"/>
    <n v="259.6311"/>
    <n v="259.6311"/>
    <n v="259.6311"/>
    <n v="259.6311"/>
    <n v="259.6311"/>
    <n v="259.6311"/>
    <n v="259.6311"/>
    <n v="259.6311"/>
    <n v="259.6311"/>
    <n v="259.6311"/>
    <s v="Retail warehouse"/>
    <s v="Electric heating"/>
    <m/>
    <m/>
    <m/>
    <m/>
    <m/>
    <n v="36.399783823294776"/>
    <n v="31.79722439172637"/>
    <n v="27.194664960157965"/>
    <n v="22.59210552858956"/>
    <n v="17.989546097021154"/>
    <n v="13.386986665452755"/>
    <n v="10.601566550457429"/>
    <n v="9.1631491876930831"/>
    <n v="7.9575532529275383"/>
    <n v="7.2239834044463294"/>
    <n v="6.4444786224008883"/>
    <n v="5.3310291001461803"/>
    <n v="4.7417500911106716"/>
    <n v="4.6317960396203821"/>
    <n v="4.3855521127486305"/>
    <n v="3.9740108641294962"/>
    <n v="3.2989790285125973"/>
    <n v="3.1307812011154965"/>
    <n v="3.0668612799279864"/>
    <n v="2.8825394782053064"/>
    <n v="2.4479445626950493"/>
    <n v="2.2225280805694507"/>
    <n v="2.0492642614556353"/>
    <n v="1.9449647306419473"/>
    <n v="1.8098693752217661"/>
    <n v="1.7787972165483519"/>
  </r>
  <r>
    <s v="2.1.5"/>
    <x v="1"/>
    <n v="1500"/>
    <x v="10"/>
    <s v="Fabric"/>
    <n v="112"/>
    <s v="E"/>
    <x v="1"/>
    <x v="0"/>
    <n v="600.54399999999998"/>
    <n v="0"/>
    <n v="600.54399999999998"/>
    <n v="280.52800000000002"/>
    <n v="104.678"/>
    <n v="187.01866666666666"/>
    <n v="69.785333333333327"/>
    <n v="-40.031666666666666"/>
    <n v="0"/>
    <s v="Commercial central"/>
    <n v="1.3253999999999999"/>
    <n v="733.09725301595358"/>
    <s v="No"/>
    <n v="9.2775744371516939"/>
    <n v="0.5"/>
    <n v="280.52800000000002"/>
    <n v="104.678"/>
    <n v="385.20599999999996"/>
    <n v="-60.047499999999999"/>
    <n v="0"/>
    <n v="1.9881"/>
    <n v="51.381508480000001"/>
    <n v="14.675655462904292"/>
    <n v="66.057163942904296"/>
    <n v="-548.74699999999996"/>
    <n v="-0.13892696152239703"/>
    <n v="10.9983001"/>
    <n v="274.95750249999992"/>
    <n v="1995.7518793213469"/>
    <n v="25"/>
    <n v="-600.54399999999998"/>
    <n v="1.9880516651039344"/>
    <n v="1.8153668285861813"/>
    <n v="1.8571553956311053"/>
    <n v="1.8756410018527909"/>
    <n v="1.8949885240910604"/>
    <n v="1.9125230512458549"/>
    <n v="1.9360421304803197"/>
    <n v="1.9595767487509104"/>
    <n v="1.9830923536954725"/>
    <n v="2.0066030573382148"/>
    <n v="2.0301088951234032"/>
    <n v="2.0310451457120462"/>
    <n v="2.0319732857506416"/>
    <n v="2.0329162688772215"/>
    <n v="2.033887173049258"/>
    <n v="2.0348694919190136"/>
    <n v="2.0358767079286952"/>
    <n v="2.0369013196177277"/>
    <n v="2.0379429359285473"/>
    <n v="2.0390011781360058"/>
    <n v="2.0400756794744881"/>
    <n v="2.0411660847762896"/>
    <n v="2.0422720501209182"/>
    <n v="2.0433932424949868"/>
    <n v="2.0445293394623794"/>
    <m/>
    <n v="10.9983001"/>
    <n v="10.9983001"/>
    <n v="10.9983001"/>
    <n v="10.9983001"/>
    <n v="10.9983001"/>
    <n v="10.9983001"/>
    <n v="10.9983001"/>
    <n v="10.9983001"/>
    <n v="10.9983001"/>
    <n v="10.9983001"/>
    <n v="10.9983001"/>
    <n v="10.9983001"/>
    <n v="10.9983001"/>
    <n v="10.9983001"/>
    <n v="10.9983001"/>
    <n v="10.9983001"/>
    <n v="10.9983001"/>
    <n v="10.9983001"/>
    <n v="10.9983001"/>
    <n v="10.9983001"/>
    <n v="10.9983001"/>
    <n v="10.9983001"/>
    <n v="10.9983001"/>
    <n v="10.9983001"/>
    <n v="10.9983001"/>
    <m/>
    <n v="66.057163942904296"/>
    <n v="64.201505217205721"/>
    <n v="62.34584649150716"/>
    <n v="60.490187765808585"/>
    <n v="58.634529040110017"/>
    <n v="56.778870314411456"/>
    <n v="55.65584535015455"/>
    <n v="55.075904608465876"/>
    <n v="54.589832750127691"/>
    <n v="54.294072247632741"/>
    <n v="53.979791710459217"/>
    <n v="53.530871418974193"/>
    <n v="53.29328605994818"/>
    <n v="53.248954813799699"/>
    <n v="53.149674250812133"/>
    <n v="52.983749156233884"/>
    <n v="52.711589994682342"/>
    <n v="52.643776037971165"/>
    <n v="52.618004820616754"/>
    <n v="52.543690004091587"/>
    <n v="52.368470138036315"/>
    <n v="52.277586778854989"/>
    <n v="52.207730316908801"/>
    <n v="52.16567885894974"/>
    <n v="52.111211148360859"/>
    <n v="52.098683483433135"/>
    <s v="Retail warehouse"/>
    <s v="Fabric"/>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n v="385.20599999999996"/>
    <s v="Retail warehouse"/>
    <s v="Fabric"/>
    <m/>
    <m/>
    <m/>
    <m/>
    <m/>
    <n v="66.057163942904296"/>
    <n v="64.201505217205721"/>
    <n v="62.34584649150716"/>
    <n v="60.490187765808585"/>
    <n v="58.634529040110017"/>
    <n v="56.778870314411456"/>
    <n v="55.65584535015455"/>
    <n v="55.075904608465876"/>
    <n v="54.589832750127691"/>
    <n v="54.294072247632741"/>
    <n v="53.979791710459217"/>
    <n v="53.530871418974193"/>
    <n v="53.29328605994818"/>
    <n v="53.248954813799699"/>
    <n v="53.149674250812133"/>
    <n v="52.983749156233884"/>
    <n v="52.711589994682342"/>
    <n v="52.643776037971165"/>
    <n v="52.618004820616754"/>
    <n v="52.543690004091587"/>
    <n v="52.368470138036315"/>
    <n v="52.277586778854989"/>
    <n v="52.207730316908801"/>
    <n v="52.16567885894974"/>
    <n v="52.111211148360859"/>
    <n v="52.098683483433135"/>
  </r>
  <r>
    <s v="2.1.6"/>
    <x v="1"/>
    <n v="1500"/>
    <x v="4"/>
    <s v="Package 1 - Lighting, Ventilation and Electric heating"/>
    <n v="44"/>
    <s v="B"/>
    <x v="1"/>
    <x v="0"/>
    <n v="834.601"/>
    <n v="0"/>
    <n v="834.601"/>
    <n v="0"/>
    <n v="215.34989999999999"/>
    <n v="0"/>
    <n v="143.56659999999999"/>
    <n v="-227.05033333333333"/>
    <n v="73.781266666666667"/>
    <s v="Commercial central"/>
    <n v="-2.6652"/>
    <n v="1018.8157744717587"/>
    <s v="No"/>
    <n v="-18.656313816041866"/>
    <n v="0.5"/>
    <n v="0"/>
    <n v="215.34989999999999"/>
    <n v="215.34989999999999"/>
    <n v="-340.57549999999998"/>
    <n v="110.67189999999999"/>
    <n v="-3.9977999999999998"/>
    <n v="0"/>
    <n v="30.191644245886366"/>
    <n v="30.191644245886366"/>
    <n v="-857.44399999999996"/>
    <m/>
    <n v="46.863819797017925"/>
    <n v="1458.6113133095566"/>
    <n v="587.84951374810589"/>
    <n v="25"/>
    <n v="-834.601"/>
    <n v="-3.9977815320089691"/>
    <n v="-4.3215353804840309"/>
    <n v="-3.8567323728383371"/>
    <n v="-3.3923640779083941"/>
    <n v="-3.4111914375703054"/>
    <n v="-3.2419898697041756"/>
    <n v="-3.070113056704479"/>
    <n v="-2.8102294465004025"/>
    <n v="-2.7151274121858817"/>
    <n v="-3.0170815972009652"/>
    <n v="-2.9530510291540826"/>
    <n v="-2.9747578090273965"/>
    <n v="-2.7839983019987655"/>
    <n v="-2.8958106604773777"/>
    <n v="-2.8560569059978707"/>
    <n v="-3.1831509582337301"/>
    <n v="-2.9335707191992721"/>
    <n v="-2.9064825773596907"/>
    <n v="-3.0255763541945839"/>
    <n v="-3.1671976393550403"/>
    <n v="-3.1139729296068324"/>
    <n v="-3.1633459815007585"/>
    <n v="-3.0786931250642144"/>
    <n v="-2.9374392488084142"/>
    <n v="-2.8129589064963354"/>
    <m/>
    <n v="46.863819797017925"/>
    <n v="48.825734210023896"/>
    <n v="50.787648623029867"/>
    <n v="52.749563036035845"/>
    <n v="54.711477449041823"/>
    <n v="56.673391862047794"/>
    <n v="57.860721640432395"/>
    <n v="58.473869997967839"/>
    <n v="58.987774506067133"/>
    <n v="59.300470361510207"/>
    <n v="59.632746715491123"/>
    <n v="60.107372344631933"/>
    <n v="60.358561926928033"/>
    <n v="60.405431596205439"/>
    <n v="60.510397000004744"/>
    <n v="60.685823025288506"/>
    <n v="60.973566118501189"/>
    <n v="61.045263126809935"/>
    <n v="61.072510013356549"/>
    <n v="61.151080123054776"/>
    <n v="61.336333141779647"/>
    <n v="61.432420514856901"/>
    <n v="61.506276982986421"/>
    <n v="61.550736322581173"/>
    <n v="61.608322873905443"/>
    <m/>
    <n v="30.191644245886366"/>
    <n v="26.374071107181823"/>
    <n v="22.556497968477281"/>
    <n v="18.738924829772738"/>
    <n v="14.921351691068194"/>
    <n v="11.103778552363657"/>
    <n v="8.7934238097221495"/>
    <n v="7.6003347104980357"/>
    <n v="6.6003583440605533"/>
    <n v="5.9919019861225271"/>
    <n v="5.3453450949680876"/>
    <n v="4.4217991743422491"/>
    <n v="3.9330242330201353"/>
    <n v="3.8418233175942529"/>
    <n v="3.6375773508073812"/>
    <n v="3.2962262309453703"/>
    <n v="2.7363239761811466"/>
    <n v="2.5968130111612284"/>
    <n v="2.5437949072602009"/>
    <n v="2.3909099810368053"/>
    <n v="2.03043709625666"/>
    <n v="1.8434663639980846"/>
    <n v="1.6997534339223803"/>
    <n v="1.6132426363685639"/>
    <n v="1.5011883744554091"/>
    <n v="1.4754157059919475"/>
    <s v="Retail warehouse"/>
    <s v="Package 1"/>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n v="215.34989999999999"/>
    <s v="Retail warehouse"/>
    <s v="Package 1"/>
    <m/>
    <m/>
    <m/>
    <m/>
    <m/>
    <n v="30.191644245886366"/>
    <n v="26.374071107181823"/>
    <n v="22.556497968477281"/>
    <n v="18.738924829772738"/>
    <n v="14.921351691068194"/>
    <n v="11.103778552363657"/>
    <n v="8.7934238097221495"/>
    <n v="7.6003347104980357"/>
    <n v="6.6003583440605533"/>
    <n v="5.9919019861225271"/>
    <n v="5.3453450949680876"/>
    <n v="4.4217991743422491"/>
    <n v="3.9330242330201353"/>
    <n v="3.8418233175942529"/>
    <n v="3.6375773508073812"/>
    <n v="3.2962262309453703"/>
    <n v="2.7363239761811466"/>
    <n v="2.5968130111612284"/>
    <n v="2.5437949072602009"/>
    <n v="2.3909099810368053"/>
    <n v="2.03043709625666"/>
    <n v="1.8434663639980846"/>
    <n v="1.6997534339223803"/>
    <n v="1.6132426363685639"/>
    <n v="1.5011883744554091"/>
    <n v="1.4754157059919475"/>
  </r>
  <r>
    <s v="2.2.1"/>
    <x v="1"/>
    <n v="1500"/>
    <x v="0"/>
    <s v="Baseline"/>
    <n v="134"/>
    <s v="F"/>
    <x v="1"/>
    <x v="1"/>
    <n v="0"/>
    <n v="0"/>
    <n v="0"/>
    <n v="340.57549999999998"/>
    <n v="104.678"/>
    <n v="227.05033333333333"/>
    <n v="69.785333333333327"/>
    <n v="227.05033333333333"/>
    <n v="-101.12382276422765"/>
    <s v="Commercial central"/>
    <n v="6.4386999999999999"/>
    <n v="0"/>
    <s v="Yes"/>
    <n v="45.070654122132318"/>
    <n v="0.5"/>
    <m/>
    <m/>
    <n v="445.25350000000003"/>
    <n v="340.57549999999998"/>
    <n v="-151.68573414634147"/>
    <n v="9.6579999999999995"/>
    <m/>
    <m/>
    <m/>
    <n v="136.17699999999999"/>
    <m/>
    <n v="-41.113758665314919"/>
    <n v="-1421.2248078690545"/>
    <n v="95.816629259592261"/>
    <n v="25"/>
    <n v="0"/>
    <n v="9.6579973118854952"/>
    <n v="9.7387651292835997"/>
    <n v="9.1895463223230625"/>
    <n v="8.5919428992975142"/>
    <n v="8.6584139823928155"/>
    <n v="8.4633638792710162"/>
    <n v="8.2772260269140041"/>
    <n v="7.9704996517402718"/>
    <n v="7.889581195419046"/>
    <n v="8.3528534865309894"/>
    <n v="8.3145007232702728"/>
    <n v="8.3462197084091265"/>
    <n v="8.0867176031537245"/>
    <n v="8.2419484912314562"/>
    <n v="8.1895031571121084"/>
    <n v="8.6398795345521737"/>
    <n v="8.2999245664738357"/>
    <n v="8.2649514745934063"/>
    <n v="8.4303695143777979"/>
    <n v="8.6266984644373501"/>
    <n v="8.5560077322782515"/>
    <n v="8.6259698342321265"/>
    <n v="8.512270151147117"/>
    <n v="8.3210257153424507"/>
    <n v="8.152802235455983"/>
    <m/>
    <n v="-41.113758665314919"/>
    <n v="-43.802737783493065"/>
    <n v="-46.491716901671211"/>
    <n v="-49.18069601984935"/>
    <n v="-51.869675138027496"/>
    <n v="-54.558654256205642"/>
    <n v="-56.185995876870699"/>
    <n v="-57.026370522588238"/>
    <n v="-57.730722599241446"/>
    <n v="-58.15930022732411"/>
    <n v="-58.614714679349099"/>
    <n v="-59.265231540457414"/>
    <n v="-59.60950932190417"/>
    <n v="-59.673748394275194"/>
    <n v="-59.817612865159532"/>
    <n v="-60.058049917686354"/>
    <n v="-60.452427554100872"/>
    <n v="-60.550694714431621"/>
    <n v="-60.588039008593235"/>
    <n v="-60.695726368903621"/>
    <n v="-60.949632194574896"/>
    <n v="-61.081328530568179"/>
    <n v="-61.182555423661029"/>
    <n v="-61.243490923693933"/>
    <n v="-61.322418441108724"/>
    <m/>
    <m/>
    <m/>
    <m/>
    <m/>
    <m/>
    <m/>
    <m/>
    <m/>
    <m/>
    <m/>
    <m/>
    <m/>
    <m/>
    <m/>
    <m/>
    <m/>
    <m/>
    <m/>
    <m/>
    <m/>
    <m/>
    <m/>
    <m/>
    <m/>
    <m/>
    <m/>
    <m/>
    <m/>
    <m/>
    <m/>
    <m/>
    <m/>
    <m/>
    <m/>
    <m/>
    <m/>
    <m/>
    <m/>
    <m/>
    <m/>
    <m/>
    <m/>
    <m/>
    <m/>
    <m/>
    <m/>
    <m/>
    <m/>
    <m/>
    <m/>
    <m/>
    <m/>
    <m/>
    <m/>
    <m/>
    <m/>
    <m/>
    <m/>
    <m/>
    <m/>
    <m/>
    <m/>
    <m/>
    <m/>
    <m/>
    <m/>
    <m/>
    <m/>
    <m/>
    <m/>
    <m/>
    <m/>
    <m/>
    <m/>
    <m/>
    <m/>
    <m/>
    <m/>
    <m/>
    <m/>
    <m/>
    <m/>
    <m/>
    <m/>
    <m/>
    <m/>
    <m/>
    <m/>
    <m/>
    <m/>
    <m/>
    <m/>
  </r>
  <r>
    <s v="2.2.2"/>
    <x v="1"/>
    <n v="1500"/>
    <x v="1"/>
    <s v="Lighting"/>
    <n v="139"/>
    <s v="F"/>
    <x v="1"/>
    <x v="1"/>
    <n v="0"/>
    <n v="0"/>
    <n v="0"/>
    <n v="372.19159999999999"/>
    <n v="79.656400000000005"/>
    <n v="248.12773333333331"/>
    <n v="53.104266666666675"/>
    <n v="248.12773333333331"/>
    <n v="-117.80488943089431"/>
    <s v="Commercial central"/>
    <n v="8.0428999999999995"/>
    <n v="0"/>
    <s v="Yes"/>
    <n v="56.300626069534452"/>
    <n v="0.5"/>
    <m/>
    <m/>
    <n v="451.84799999999996"/>
    <n v="372.19159999999999"/>
    <n v="-176.70733414634145"/>
    <n v="12.064399999999999"/>
    <m/>
    <m/>
    <m/>
    <n v="171.52170000000001"/>
    <m/>
    <n v="-43.396583060883444"/>
    <n v="-1543.1862798585814"/>
    <n v="111.14775664101309"/>
    <n v="25"/>
    <n v="0"/>
    <n v="12.064419872043095"/>
    <n v="12.087869186808984"/>
    <n v="11.46514779588051"/>
    <n v="10.7765276679067"/>
    <n v="10.861878272407424"/>
    <n v="10.641826323281302"/>
    <n v="10.434604915104638"/>
    <n v="10.086909438642914"/>
    <n v="10.002262664752005"/>
    <n v="10.551572621561375"/>
    <n v="10.516509047587327"/>
    <n v="10.553843296686564"/>
    <n v="10.251914225530175"/>
    <n v="10.433137265424646"/>
    <n v="10.372437890821448"/>
    <n v="10.897508779973144"/>
    <n v="10.501887943947523"/>
    <n v="10.461564948129329"/>
    <n v="10.654695928871707"/>
    <n v="10.883843587398498"/>
    <n v="10.80193149088079"/>
    <n v="10.883880382079592"/>
    <n v="10.751877585081216"/>
    <n v="10.529544726732944"/>
    <n v="10.334036385692597"/>
    <m/>
    <n v="-43.396583060883444"/>
    <n v="-46.529127688251101"/>
    <n v="-49.661672315618752"/>
    <n v="-52.794216942986409"/>
    <n v="-55.92676157035406"/>
    <n v="-59.059306197721703"/>
    <n v="-60.955088956406698"/>
    <n v="-61.934089151544718"/>
    <n v="-62.754628923898977"/>
    <n v="-63.253903364962667"/>
    <n v="-63.784441547751918"/>
    <n v="-64.542265617303471"/>
    <n v="-64.943334375071942"/>
    <n v="-65.018170122089302"/>
    <n v="-65.18576602206906"/>
    <n v="-65.465864811985767"/>
    <n v="-65.925297738687448"/>
    <n v="-66.039774739665162"/>
    <n v="-66.083279230736878"/>
    <n v="-66.208730358153687"/>
    <n v="-66.504519687526681"/>
    <n v="-66.657940235485142"/>
    <n v="-66.77586519740079"/>
    <n v="-66.846852425212873"/>
    <n v="-66.938799576813167"/>
    <m/>
    <m/>
    <m/>
    <m/>
    <m/>
    <m/>
    <m/>
    <m/>
    <m/>
    <m/>
    <m/>
    <m/>
    <m/>
    <m/>
    <m/>
    <m/>
    <m/>
    <m/>
    <m/>
    <m/>
    <m/>
    <m/>
    <m/>
    <m/>
    <m/>
    <m/>
    <m/>
    <m/>
    <m/>
    <m/>
    <m/>
    <m/>
    <m/>
    <m/>
    <m/>
    <m/>
    <m/>
    <m/>
    <m/>
    <m/>
    <m/>
    <m/>
    <m/>
    <m/>
    <m/>
    <m/>
    <m/>
    <m/>
    <m/>
    <m/>
    <m/>
    <m/>
    <m/>
    <m/>
    <m/>
    <m/>
    <m/>
    <m/>
    <m/>
    <m/>
    <m/>
    <m/>
    <m/>
    <m/>
    <m/>
    <m/>
    <m/>
    <m/>
    <m/>
    <m/>
    <m/>
    <m/>
    <m/>
    <m/>
    <m/>
    <m/>
    <m/>
    <m/>
    <m/>
    <m/>
    <m/>
    <m/>
    <m/>
    <m/>
    <m/>
    <m/>
    <m/>
    <m/>
    <m/>
    <m/>
    <m/>
    <m/>
    <m/>
  </r>
  <r>
    <s v="2.2.3"/>
    <x v="1"/>
    <n v="1500"/>
    <x v="5"/>
    <s v="AHU with HR"/>
    <n v="126"/>
    <s v="F"/>
    <x v="1"/>
    <x v="1"/>
    <n v="32.287500000000001"/>
    <n v="0"/>
    <n v="32.287500000000001"/>
    <n v="314.06220000000002"/>
    <n v="106.8372"/>
    <n v="209.37480000000002"/>
    <n v="71.224800000000002"/>
    <n v="209.37480000000002"/>
    <n v="-99.684356097560979"/>
    <s v="Commercial central"/>
    <n v="6.8251999999999997"/>
    <n v="39.414060513055837"/>
    <s v="Yes"/>
    <n v="47.776462895124702"/>
    <n v="0.5"/>
    <m/>
    <m/>
    <n v="420.89940000000001"/>
    <n v="314.06220000000002"/>
    <n v="-149.52653414634148"/>
    <n v="10.2378"/>
    <m/>
    <m/>
    <m/>
    <n v="114.4041"/>
    <n v="0.29675524345504933"/>
    <n v="-36.560298349073875"/>
    <n v="-1301.7886440878242"/>
    <n v="87.882261348265047"/>
    <n v="25"/>
    <n v="-32.287500000000001"/>
    <n v="10.237813477526725"/>
    <n v="10.255126400371847"/>
    <n v="9.7288029911098128"/>
    <n v="9.1463759301952567"/>
    <n v="9.2188814598526534"/>
    <n v="9.0329343434569722"/>
    <n v="8.8579318583955242"/>
    <n v="8.5640629977610843"/>
    <n v="8.4927808893028836"/>
    <n v="8.9579413711415423"/>
    <n v="8.9286155221115635"/>
    <n v="8.9602207991303029"/>
    <n v="8.7047475025342393"/>
    <n v="8.8581089574752898"/>
    <n v="8.8067604716740835"/>
    <n v="9.2510803027199788"/>
    <n v="8.9163278960190251"/>
    <n v="8.8822223182638496"/>
    <n v="9.0456615010636146"/>
    <n v="9.2395775854631772"/>
    <n v="9.1702807974368969"/>
    <n v="9.2396404316748324"/>
    <n v="9.1279582642801547"/>
    <n v="8.9398406639434604"/>
    <n v="8.7744217008838152"/>
    <m/>
    <n v="-36.560298349073875"/>
    <n v="-39.211000672504994"/>
    <n v="-41.861702995936128"/>
    <n v="-44.512405319367254"/>
    <n v="-47.16310764279838"/>
    <n v="-49.813809966229499"/>
    <n v="-51.417986876995414"/>
    <n v="-52.246399046839755"/>
    <n v="-52.94072488725876"/>
    <n v="-53.363201843977933"/>
    <n v="-53.812133610664418"/>
    <n v="-54.453390563354773"/>
    <n v="-54.792767655953739"/>
    <n v="-54.856092304790842"/>
    <n v="-54.997908908963907"/>
    <n v="-55.234923413637183"/>
    <n v="-55.623687205102215"/>
    <n v="-55.720555562481721"/>
    <n v="-55.757368272045696"/>
    <n v="-55.863522735741306"/>
    <n v="-56.113814289695632"/>
    <n v="-56.243635968653592"/>
    <n v="-56.34342192790519"/>
    <n v="-56.403490029745299"/>
    <n v="-56.481294038106576"/>
    <m/>
    <m/>
    <m/>
    <m/>
    <m/>
    <m/>
    <m/>
    <m/>
    <m/>
    <m/>
    <m/>
    <m/>
    <m/>
    <m/>
    <m/>
    <m/>
    <m/>
    <m/>
    <m/>
    <m/>
    <m/>
    <m/>
    <m/>
    <m/>
    <m/>
    <m/>
    <m/>
    <m/>
    <m/>
    <m/>
    <m/>
    <m/>
    <m/>
    <m/>
    <m/>
    <m/>
    <m/>
    <m/>
    <m/>
    <m/>
    <m/>
    <m/>
    <m/>
    <m/>
    <m/>
    <m/>
    <m/>
    <m/>
    <m/>
    <m/>
    <m/>
    <m/>
    <m/>
    <m/>
    <m/>
    <m/>
    <m/>
    <m/>
    <m/>
    <m/>
    <m/>
    <m/>
    <m/>
    <m/>
    <m/>
    <m/>
    <m/>
    <m/>
    <m/>
    <m/>
    <m/>
    <m/>
    <m/>
    <m/>
    <m/>
    <m/>
    <m/>
    <m/>
    <m/>
    <m/>
    <m/>
    <m/>
    <m/>
    <m/>
    <m/>
    <m/>
    <m/>
    <m/>
    <m/>
    <m/>
    <m/>
    <m/>
    <m/>
  </r>
  <r>
    <s v="2.2.4"/>
    <x v="1"/>
    <n v="1500"/>
    <x v="9"/>
    <s v="Electric heating"/>
    <n v="52"/>
    <s v="C"/>
    <x v="1"/>
    <x v="1"/>
    <n v="58.072499999999998"/>
    <n v="0"/>
    <n v="58.072499999999998"/>
    <n v="0"/>
    <n v="259.6311"/>
    <n v="0"/>
    <n v="173.0874"/>
    <n v="0"/>
    <n v="2.1782439024390214"/>
    <s v="Commercial central"/>
    <n v="-0.30059999999999998"/>
    <n v="70.890376434980567"/>
    <s v="No"/>
    <n v="-2.1042976195566157"/>
    <n v="0.5"/>
    <m/>
    <m/>
    <n v="259.6311"/>
    <n v="0"/>
    <n v="3.2673658536585322"/>
    <n v="-0.45090000000000002"/>
    <m/>
    <m/>
    <m/>
    <n v="-62.889000000000003"/>
    <m/>
    <n v="-0.45807844570540884"/>
    <n v="-2.9783948222946917"/>
    <n v="-21115.079923127414"/>
    <n v="25"/>
    <n v="-58.072499999999991"/>
    <n v="-0.45092091847641769"/>
    <n v="-0.43156344367842492"/>
    <n v="-0.42483846158563965"/>
    <n v="-0.41422428914582071"/>
    <n v="-0.41801982492850215"/>
    <n v="-0.41596060215113129"/>
    <n v="-0.41482449688314987"/>
    <n v="-0.41109276943219525"/>
    <n v="-0.41222270374296061"/>
    <n v="-0.4250741057737254"/>
    <n v="-0.42711972731342046"/>
    <n v="-0.42791734934231235"/>
    <n v="-0.42244097233897032"/>
    <n v="-0.42589990818295964"/>
    <n v="-0.42488883387578219"/>
    <n v="-0.43471011657504383"/>
    <n v="-0.4275104165260798"/>
    <n v="-0.4268822622201609"/>
    <n v="-0.43057268322340181"/>
    <n v="-0.434930967688758"/>
    <n v="-0.43353953754299412"/>
    <n v="-0.43517976359172439"/>
    <n v="-0.43286574902752434"/>
    <n v="-0.42888325261686328"/>
    <n v="-0.42539845688836647"/>
    <m/>
    <n v="-0.45807844570540884"/>
    <n v="-0.40015685801371614"/>
    <n v="-0.34223527032202344"/>
    <n v="-0.28431368263033074"/>
    <n v="-0.22639209493863807"/>
    <n v="-0.16847050724694548"/>
    <n v="-0.13341697717358622"/>
    <n v="-0.11531500181545006"/>
    <n v="-0.10014300204129943"/>
    <n v="-9.0911284137700957E-2"/>
    <n v="-8.1101491290777719E-2"/>
    <n v="-6.7089121629410345E-2"/>
    <n v="-5.9673253066667445E-2"/>
    <n v="-5.8289520095883958E-2"/>
    <n v="-5.519062709604091E-2"/>
    <n v="-5.0011525581969002E-2"/>
    <n v="-4.151648793113636E-2"/>
    <n v="-3.9399777575956106E-2"/>
    <n v="-3.8595367904477561E-2"/>
    <n v="-3.6275743017345381E-2"/>
    <n v="-3.0806519233631379E-2"/>
    <n v="-2.7969732282649734E-2"/>
    <n v="-2.5789268207864594E-2"/>
    <n v="-2.4476695386144661E-2"/>
    <n v="-2.2776567969638072E-2"/>
    <m/>
    <m/>
    <m/>
    <m/>
    <m/>
    <m/>
    <m/>
    <m/>
    <m/>
    <m/>
    <m/>
    <m/>
    <m/>
    <m/>
    <m/>
    <m/>
    <m/>
    <m/>
    <m/>
    <m/>
    <m/>
    <m/>
    <m/>
    <m/>
    <m/>
    <m/>
    <m/>
    <m/>
    <m/>
    <m/>
    <m/>
    <m/>
    <m/>
    <m/>
    <m/>
    <m/>
    <m/>
    <m/>
    <m/>
    <m/>
    <m/>
    <m/>
    <m/>
    <m/>
    <m/>
    <m/>
    <m/>
    <m/>
    <m/>
    <m/>
    <m/>
    <m/>
    <m/>
    <m/>
    <m/>
    <m/>
    <m/>
    <m/>
    <m/>
    <m/>
    <m/>
    <m/>
    <m/>
    <m/>
    <m/>
    <m/>
    <m/>
    <m/>
    <m/>
    <m/>
    <m/>
    <m/>
    <m/>
    <m/>
    <m/>
    <m/>
    <m/>
    <m/>
    <m/>
    <m/>
    <m/>
    <m/>
    <m/>
    <m/>
    <m/>
    <m/>
    <m/>
    <m/>
    <m/>
    <m/>
    <m/>
    <m/>
    <m/>
  </r>
  <r>
    <s v="2.2.5"/>
    <x v="1"/>
    <n v="1500"/>
    <x v="10"/>
    <s v="Fabric"/>
    <n v="112"/>
    <s v="E"/>
    <x v="1"/>
    <x v="1"/>
    <n v="78.506699999999995"/>
    <n v="0"/>
    <n v="78.506699999999995"/>
    <n v="280.52800000000002"/>
    <n v="104.678"/>
    <n v="187.01866666666666"/>
    <n v="69.785333333333327"/>
    <n v="187.01866666666666"/>
    <n v="-101.12382276422765"/>
    <s v="Commercial central"/>
    <n v="7.7640000000000002"/>
    <n v="95.834812564562228"/>
    <s v="No"/>
    <n v="54.348228559284017"/>
    <n v="0.5"/>
    <m/>
    <m/>
    <n v="385.20599999999996"/>
    <n v="280.52800000000002"/>
    <n v="-151.68573414634147"/>
    <n v="11.646000000000001"/>
    <m/>
    <m/>
    <m/>
    <n v="91.813900000000004"/>
    <n v="0.12960841333332906"/>
    <n v="-30.115458565314924"/>
    <n v="-1146.2673053690544"/>
    <n v="80.098171406104768"/>
    <n v="25"/>
    <n v="-78.506666666666661"/>
    <n v="11.646048976989427"/>
    <n v="11.554131957869782"/>
    <n v="11.046701717954168"/>
    <n v="10.467583901150304"/>
    <n v="10.553402506483874"/>
    <n v="10.375886930516872"/>
    <n v="10.213268157394323"/>
    <n v="9.9300764004911795"/>
    <n v="9.8726735491145181"/>
    <n v="10.3594565438692"/>
    <n v="10.344609618393674"/>
    <n v="10.377264854121172"/>
    <n v="10.118690888904364"/>
    <n v="10.274864760108676"/>
    <n v="10.223390330161365"/>
    <n v="10.674749026471186"/>
    <n v="10.335801274402529"/>
    <n v="10.301852794211131"/>
    <n v="10.468312450306344"/>
    <n v="10.665699642573355"/>
    <n v="10.596083411752739"/>
    <n v="10.667135919008414"/>
    <n v="10.554542201268031"/>
    <n v="10.364418957837437"/>
    <n v="10.19733157491836"/>
    <m/>
    <n v="-30.115458565314924"/>
    <n v="-32.80443768349307"/>
    <n v="-35.493416801671216"/>
    <n v="-38.182395919849355"/>
    <n v="-40.871375038027502"/>
    <n v="-43.560354156205648"/>
    <n v="-45.187695776870704"/>
    <n v="-46.028070422588243"/>
    <n v="-46.732422499241451"/>
    <n v="-47.161000127324115"/>
    <n v="-47.616414579349104"/>
    <n v="-48.266931440457419"/>
    <n v="-48.611209221904176"/>
    <n v="-48.675448294275199"/>
    <n v="-48.819312765159538"/>
    <n v="-49.05974981768636"/>
    <n v="-49.454127454100878"/>
    <n v="-49.552394614431627"/>
    <n v="-49.58973890859324"/>
    <n v="-49.697426268903627"/>
    <n v="-49.951332094574902"/>
    <n v="-50.083028430568184"/>
    <n v="-50.184255323661034"/>
    <n v="-50.245190823693939"/>
    <n v="-50.324118341108729"/>
    <m/>
    <m/>
    <m/>
    <m/>
    <m/>
    <m/>
    <m/>
    <m/>
    <m/>
    <m/>
    <m/>
    <m/>
    <m/>
    <m/>
    <m/>
    <m/>
    <m/>
    <m/>
    <m/>
    <m/>
    <m/>
    <m/>
    <m/>
    <m/>
    <m/>
    <m/>
    <m/>
    <m/>
    <m/>
    <m/>
    <m/>
    <m/>
    <m/>
    <m/>
    <m/>
    <m/>
    <m/>
    <m/>
    <m/>
    <m/>
    <m/>
    <m/>
    <m/>
    <m/>
    <m/>
    <m/>
    <m/>
    <m/>
    <m/>
    <m/>
    <m/>
    <m/>
    <m/>
    <m/>
    <m/>
    <m/>
    <m/>
    <m/>
    <m/>
    <m/>
    <m/>
    <m/>
    <m/>
    <m/>
    <m/>
    <m/>
    <m/>
    <m/>
    <m/>
    <m/>
    <m/>
    <m/>
    <m/>
    <m/>
    <m/>
    <m/>
    <m/>
    <m/>
    <m/>
    <m/>
    <m/>
    <m/>
    <m/>
    <m/>
    <m/>
    <m/>
    <m/>
    <m/>
    <m/>
    <m/>
    <m/>
    <m/>
    <m/>
  </r>
  <r>
    <s v="2.2.6"/>
    <x v="1"/>
    <n v="1500"/>
    <x v="4"/>
    <s v="Package 1 - Lighting, Ventilation and Electric heating"/>
    <n v="44"/>
    <s v="B"/>
    <x v="1"/>
    <x v="1"/>
    <n v="168.86670000000001"/>
    <n v="0"/>
    <n v="168.86670000000001"/>
    <n v="0"/>
    <n v="215.34989999999999"/>
    <n v="0"/>
    <n v="143.56659999999999"/>
    <n v="0"/>
    <n v="-27.342556097560987"/>
    <s v="Commercial central"/>
    <n v="3.7734999999999999"/>
    <n v="206.13924951259867"/>
    <s v="No"/>
    <n v="26.414340306090462"/>
    <n v="0.5"/>
    <m/>
    <m/>
    <n v="215.34989999999999"/>
    <n v="0"/>
    <n v="-41.01383414634148"/>
    <n v="5.6601999999999997"/>
    <m/>
    <m/>
    <m/>
    <n v="-78.045400000000001"/>
    <n v="-1.7114645171202869E-2"/>
    <n v="5.7500611317030028"/>
    <n v="37.386505440502475"/>
    <n v="2087.5286884126749"/>
    <n v="25"/>
    <n v="-168.86666666666667"/>
    <n v="5.6602157798765269"/>
    <n v="5.4172297487995698"/>
    <n v="5.3328139494847271"/>
    <n v="5.199578821389121"/>
    <n v="5.2472225448225087"/>
    <n v="5.2213740095668406"/>
    <n v="5.2071129702095247"/>
    <n v="5.1602702052398692"/>
    <n v="5.1744537832331625"/>
    <n v="5.3357718893300223"/>
    <n v="5.3614496941161907"/>
    <n v="5.3714618993817309"/>
    <n v="5.302719301154962"/>
    <n v="5.3461378307540777"/>
    <n v="5.3334462511142373"/>
    <n v="5.4567285763184437"/>
    <n v="5.3663538472745635"/>
    <n v="5.3584688972337169"/>
    <n v="5.4047931601832158"/>
    <n v="5.4595008250823103"/>
    <n v="5.4420348026714205"/>
    <n v="5.4626238527313662"/>
    <n v="5.4335770260829053"/>
    <n v="5.3835864665340374"/>
    <n v="5.3398433289596481"/>
    <m/>
    <n v="5.7500611317030028"/>
    <n v="5.0229964265308329"/>
    <n v="4.2959317213586621"/>
    <n v="3.5688670161864917"/>
    <n v="2.8418023110143209"/>
    <n v="2.1147376058421514"/>
    <n v="1.6747257635616941"/>
    <n v="1.4474994753795971"/>
    <n v="1.2570519068256854"/>
    <n v="1.1411701341861011"/>
    <n v="1.0180320361420232"/>
    <n v="0.84214080417452108"/>
    <n v="0.74905260502386928"/>
    <n v="0.73168320193024505"/>
    <n v="0.6927841348452084"/>
    <n v="0.62777310760215688"/>
    <n v="0.52113856440031414"/>
    <n v="0.49456841237831189"/>
    <n v="0.4844710047633084"/>
    <n v="0.45535375415115575"/>
    <n v="0.38670094720475773"/>
    <n v="0.35109198428871624"/>
    <n v="0.32372155932539048"/>
    <n v="0.30724539888723867"/>
    <n v="0.28590443279671884"/>
    <m/>
    <m/>
    <m/>
    <m/>
    <m/>
    <m/>
    <m/>
    <m/>
    <m/>
    <m/>
    <m/>
    <m/>
    <m/>
    <m/>
    <m/>
    <m/>
    <m/>
    <m/>
    <m/>
    <m/>
    <m/>
    <m/>
    <m/>
    <m/>
    <m/>
    <m/>
    <m/>
    <m/>
    <m/>
    <m/>
    <m/>
    <m/>
    <m/>
    <m/>
    <m/>
    <m/>
    <m/>
    <m/>
    <m/>
    <m/>
    <m/>
    <m/>
    <m/>
    <m/>
    <m/>
    <m/>
    <m/>
    <m/>
    <m/>
    <m/>
    <m/>
    <m/>
    <m/>
    <m/>
    <m/>
    <m/>
    <m/>
    <m/>
    <m/>
    <m/>
    <m/>
    <m/>
    <m/>
    <m/>
    <m/>
    <m/>
    <m/>
    <m/>
    <m/>
    <m/>
    <m/>
    <m/>
    <m/>
    <m/>
    <m/>
    <m/>
    <m/>
    <m/>
    <m/>
    <m/>
    <m/>
    <m/>
    <m/>
    <m/>
    <m/>
    <m/>
    <m/>
    <m/>
    <m/>
    <m/>
    <m/>
    <m/>
    <m/>
  </r>
  <r>
    <s v="3.1.1"/>
    <x v="2"/>
    <n v="20500"/>
    <x v="0"/>
    <s v="Baseline"/>
    <n v="72"/>
    <s v="C"/>
    <x v="2"/>
    <x v="0"/>
    <n v="0"/>
    <n v="0"/>
    <n v="0"/>
    <n v="3022.1702"/>
    <n v="1563.4530999999999"/>
    <n v="147.42293658536587"/>
    <n v="76.266004878048776"/>
    <n v="0"/>
    <n v="0"/>
    <s v="Commercial central"/>
    <n v="0"/>
    <n v="0"/>
    <s v="Yes"/>
    <n v="0"/>
    <n v="0.5"/>
    <n v="221.13440487804883"/>
    <n v="114.39900731707317"/>
    <n v="335.53341219512197"/>
    <n v="0"/>
    <n v="0"/>
    <n v="0"/>
    <n v="40.502977597463421"/>
    <n v="16.038522102864338"/>
    <n v="56.541499700327762"/>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n v="56.541499700327762"/>
    <n v="54.513513722957335"/>
    <n v="52.485527745586907"/>
    <n v="50.457541768216487"/>
    <n v="48.429555790846059"/>
    <n v="46.401569813475639"/>
    <n v="45.174254225641697"/>
    <n v="44.540456816903365"/>
    <n v="44.00924550145357"/>
    <n v="43.686018960164851"/>
    <n v="43.342552506165653"/>
    <n v="42.851942867938156"/>
    <n v="42.592293951970653"/>
    <n v="42.543845848715762"/>
    <n v="42.435345515774195"/>
    <n v="42.254011652796848"/>
    <n v="41.956578210108376"/>
    <n v="41.882466655340409"/>
    <n v="41.854302172997436"/>
    <n v="41.773086050799563"/>
    <n v="41.581594249858071"/>
    <n v="41.482270933860583"/>
    <n v="41.405927194953399"/>
    <n v="41.359970594266031"/>
    <n v="41.300444695584339"/>
    <n v="41.286753638898766"/>
    <s v="Logistics"/>
    <s v="Baseline"/>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n v="335.53341219512197"/>
    <s v="Logistics"/>
    <s v="Baseline"/>
    <m/>
    <m/>
    <m/>
    <m/>
    <m/>
    <n v="56.541499700327762"/>
    <n v="54.513513722957335"/>
    <n v="52.485527745586907"/>
    <n v="50.457541768216487"/>
    <n v="48.429555790846059"/>
    <n v="46.401569813475639"/>
    <n v="45.174254225641697"/>
    <n v="44.540456816903365"/>
    <n v="44.00924550145357"/>
    <n v="43.686018960164851"/>
    <n v="43.342552506165653"/>
    <n v="42.851942867938156"/>
    <n v="42.592293951970653"/>
    <n v="42.543845848715762"/>
    <n v="42.435345515774195"/>
    <n v="42.254011652796848"/>
    <n v="41.956578210108376"/>
    <n v="41.882466655340409"/>
    <n v="41.854302172997436"/>
    <n v="41.773086050799563"/>
    <n v="41.581594249858071"/>
    <n v="41.482270933860583"/>
    <n v="41.405927194953399"/>
    <n v="41.359970594266031"/>
    <n v="41.300444695584339"/>
    <n v="41.286753638898766"/>
  </r>
  <r>
    <s v="3.1.2"/>
    <x v="2"/>
    <n v="20500"/>
    <x v="1"/>
    <s v="Lighting"/>
    <n v="73"/>
    <s v="C"/>
    <x v="2"/>
    <x v="0"/>
    <n v="52.86"/>
    <n v="0"/>
    <n v="52.86"/>
    <n v="3278.2561000000001"/>
    <n v="1312.2111"/>
    <n v="159.91493170731707"/>
    <n v="64.010297560975616"/>
    <n v="12.491995121951192"/>
    <n v="-12.25570731707316"/>
    <s v="Commercial central"/>
    <n v="1.2778"/>
    <n v="64.527363181421023"/>
    <s v="No"/>
    <n v="8.9445613185530455"/>
    <n v="0.5"/>
    <n v="239.8723975609756"/>
    <n v="96.015446341463417"/>
    <n v="335.88784390243904"/>
    <n v="18.737992682926787"/>
    <n v="-18.38356097560974"/>
    <n v="1.9167000000000001"/>
    <n v="43.935028337268285"/>
    <n v="13.461182002180893"/>
    <n v="57.396210339449176"/>
    <n v="-22.749600000000001"/>
    <n v="-1.295217689489514E-2"/>
    <n v="-0.85471063912142897"/>
    <n v="-69.043578882926539"/>
    <n v="-329.4957314478969"/>
    <n v="25"/>
    <n v="-52.86"/>
    <n v="1.91669171111851"/>
    <n v="1.8616652895608161"/>
    <n v="1.8107874988439112"/>
    <n v="1.7452992586122797"/>
    <n v="1.7606170743747835"/>
    <n v="1.7435593305428376"/>
    <n v="1.7298279337977625"/>
    <n v="1.7014876367133285"/>
    <n v="1.7005070064844503"/>
    <n v="1.7654777644771018"/>
    <n v="1.769652219802667"/>
    <n v="1.7738478138524807"/>
    <n v="1.7427458074824358"/>
    <n v="1.7619129604431334"/>
    <n v="1.7559212619320599"/>
    <n v="1.8108733530470897"/>
    <n v="1.7700505376695483"/>
    <n v="1.7661965469682277"/>
    <n v="1.7866353530711603"/>
    <n v="1.8108266489831248"/>
    <n v="1.8026625823367102"/>
    <n v="1.8115509130861329"/>
    <n v="1.7981861838622291"/>
    <n v="1.7754291292990616"/>
    <n v="1.7554676950188155"/>
    <m/>
    <n v="-0.85471063912142897"/>
    <n v="-1.1806016127147525"/>
    <n v="-1.5064925863080758"/>
    <n v="-1.8323835599013991"/>
    <n v="-2.1582745334947226"/>
    <n v="-2.4841655070880453"/>
    <n v="-2.6813912651990979"/>
    <n v="-2.7832405170674375"/>
    <n v="-2.8686045061223298"/>
    <n v="-2.9205459955641686"/>
    <n v="-2.975739975374414"/>
    <n v="-3.0545794024909378"/>
    <n v="-3.0963041673371032"/>
    <n v="-3.1040896252814214"/>
    <n v="-3.1215252878215423"/>
    <n v="-3.1506650697581762"/>
    <n v="-3.1984616893100752"/>
    <n v="-3.2103711832648432"/>
    <n v="-3.2148971270701372"/>
    <n v="-3.227948302684704"/>
    <n v="-3.2587204333307351"/>
    <n v="-3.2746813780868274"/>
    <n v="-3.2869495770181025"/>
    <n v="-3.2943346583293973"/>
    <n v="-3.303900283186699"/>
    <m/>
    <n v="57.396210339449176"/>
    <n v="55.69411533567208"/>
    <n v="53.992020331894977"/>
    <n v="52.289925328117874"/>
    <n v="50.587830324340779"/>
    <n v="48.885735320563683"/>
    <n v="47.855645490840793"/>
    <n v="47.323697333970799"/>
    <n v="46.877850007575894"/>
    <n v="46.606564955729013"/>
    <n v="46.318292481540063"/>
    <n v="45.906522270429086"/>
    <n v="45.688598119307748"/>
    <n v="45.64793547399718"/>
    <n v="45.556870803595729"/>
    <n v="45.404676722555017"/>
    <n v="45.155039899418448"/>
    <n v="45.092837838605249"/>
    <n v="45.069199300067567"/>
    <n v="45.001034353484258"/>
    <n v="44.840314683188801"/>
    <n v="44.756952311947401"/>
    <n v="44.692876771971491"/>
    <n v="44.654305252595421"/>
    <n v="44.604344978771032"/>
    <n v="44.592854031870523"/>
    <s v="Logistics"/>
    <s v="Lighting"/>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n v="335.88784390243904"/>
    <s v="Logistics"/>
    <s v="Lighting"/>
    <m/>
    <m/>
    <m/>
    <m/>
    <m/>
    <n v="57.396210339449176"/>
    <n v="55.69411533567208"/>
    <n v="53.992020331894977"/>
    <n v="52.289925328117874"/>
    <n v="50.587830324340779"/>
    <n v="48.885735320563683"/>
    <n v="47.855645490840793"/>
    <n v="47.323697333970799"/>
    <n v="46.877850007575894"/>
    <n v="46.606564955729013"/>
    <n v="46.318292481540063"/>
    <n v="45.906522270429086"/>
    <n v="45.688598119307748"/>
    <n v="45.64793547399718"/>
    <n v="45.556870803595729"/>
    <n v="45.404676722555017"/>
    <n v="45.155039899418448"/>
    <n v="45.092837838605249"/>
    <n v="45.069199300067567"/>
    <n v="45.001034353484258"/>
    <n v="44.840314683188801"/>
    <n v="44.756952311947401"/>
    <n v="44.692876771971491"/>
    <n v="44.654305252595421"/>
    <n v="44.604344978771032"/>
    <n v="44.592854031870523"/>
  </r>
  <r>
    <s v="3.1.3"/>
    <x v="2"/>
    <n v="20500"/>
    <x v="5"/>
    <s v="AHU with HR"/>
    <n v="59"/>
    <s v="C"/>
    <x v="2"/>
    <x v="0"/>
    <n v="98.0625"/>
    <n v="0"/>
    <n v="98.0625"/>
    <n v="2379.1887000000002"/>
    <n v="1582.6327000000001"/>
    <n v="116.05798536585367"/>
    <n v="77.201595121951229"/>
    <n v="-31.364951219512207"/>
    <n v="0.93559024390245327"/>
    <s v="Commercial central"/>
    <n v="0.9093"/>
    <n v="119.70704789969921"/>
    <s v="No"/>
    <n v="6.3651829622076388"/>
    <n v="0.5"/>
    <n v="174.08697804878051"/>
    <n v="115.80239268292684"/>
    <n v="289.88937073170734"/>
    <n v="-47.047426829268311"/>
    <n v="1.4033853658536799"/>
    <n v="1.3640000000000001"/>
    <n v="31.885770899414638"/>
    <n v="16.235274047981271"/>
    <n v="48.121044947395909"/>
    <n v="-72.987099999999998"/>
    <n v="-6.7566488317178264E-2"/>
    <n v="8.4204547529318479"/>
    <n v="214.15089971857105"/>
    <n v="340.82070979314585"/>
    <n v="25"/>
    <n v="-98.0625"/>
    <n v="1.3639677776159222"/>
    <n v="1.2369829445292722"/>
    <n v="1.272612919640856"/>
    <n v="1.2916554120577985"/>
    <n v="1.3051840208680832"/>
    <n v="1.3198068531715577"/>
    <n v="1.3387221094306871"/>
    <n v="1.3587644014027938"/>
    <n v="1.3767036356666682"/>
    <n v="1.3896044737734206"/>
    <n v="1.4071427532709111"/>
    <n v="1.4075337176003928"/>
    <n v="1.4106131092050866"/>
    <n v="1.4098662720818902"/>
    <n v="1.4110612513286418"/>
    <n v="1.4076125051897574"/>
    <n v="1.4114940476283147"/>
    <n v="1.412566636699724"/>
    <n v="1.4117976524813054"/>
    <n v="1.4107548367800491"/>
    <n v="1.4121943536248027"/>
    <n v="1.4123441869453035"/>
    <n v="1.4142046205640708"/>
    <n v="1.4167936239836783"/>
    <n v="1.4191805348814148"/>
    <m/>
    <n v="8.4204547529318479"/>
    <n v="8.4453329919091313"/>
    <n v="8.4702112308864148"/>
    <n v="8.4950894698636983"/>
    <n v="8.5199677088409818"/>
    <n v="8.5448459478182635"/>
    <n v="8.55990199398199"/>
    <n v="8.5676770790041363"/>
    <n v="8.5741936931231013"/>
    <n v="8.5781588621270846"/>
    <n v="8.5823723234717999"/>
    <n v="8.5883908580970765"/>
    <n v="8.5915760910590961"/>
    <n v="8.5921704262784822"/>
    <n v="8.593501449886217"/>
    <n v="8.5957259559864383"/>
    <n v="8.599374709158111"/>
    <n v="8.6002838697692141"/>
    <n v="8.6006293764592119"/>
    <n v="8.6016256920745029"/>
    <n v="8.6039748102829972"/>
    <n v="8.6051932551928605"/>
    <n v="8.6061297990359371"/>
    <n v="8.6066935698446336"/>
    <n v="8.6074238014878812"/>
    <m/>
    <n v="48.121044947395909"/>
    <n v="46.068180731048201"/>
    <n v="44.015316514700494"/>
    <n v="41.962452298352787"/>
    <n v="39.909588082005079"/>
    <n v="37.856723865657379"/>
    <n v="36.614352231659709"/>
    <n v="35.972779737899231"/>
    <n v="35.435051808330471"/>
    <n v="35.107860098037762"/>
    <n v="34.760180182693858"/>
    <n v="34.263552009841078"/>
    <n v="34.000717860911557"/>
    <n v="33.951675422437283"/>
    <n v="33.841844065887976"/>
    <n v="33.65828569681041"/>
    <n v="33.357203500950263"/>
    <n v="33.282182785571194"/>
    <n v="33.253672796538225"/>
    <n v="33.171460358725056"/>
    <n v="32.977619439575072"/>
    <n v="32.877077678667717"/>
    <n v="32.799797395917459"/>
    <n v="32.753277024421394"/>
    <n v="32.693020894096456"/>
    <n v="32.679161882906328"/>
    <s v="Logistics"/>
    <s v="AHU with HR"/>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n v="289.88937073170734"/>
    <s v="Logistics"/>
    <s v="AHU with HR"/>
    <m/>
    <m/>
    <m/>
    <m/>
    <m/>
    <n v="48.121044947395909"/>
    <n v="46.068180731048201"/>
    <n v="44.015316514700494"/>
    <n v="41.962452298352787"/>
    <n v="39.909588082005079"/>
    <n v="37.856723865657379"/>
    <n v="36.614352231659709"/>
    <n v="35.972779737899231"/>
    <n v="35.435051808330471"/>
    <n v="35.107860098037762"/>
    <n v="34.760180182693858"/>
    <n v="34.263552009841078"/>
    <n v="34.000717860911557"/>
    <n v="33.951675422437283"/>
    <n v="33.841844065887976"/>
    <n v="33.65828569681041"/>
    <n v="33.357203500950263"/>
    <n v="33.282182785571194"/>
    <n v="33.253672796538225"/>
    <n v="33.171460358725056"/>
    <n v="32.977619439575072"/>
    <n v="32.877077678667717"/>
    <n v="32.799797395917459"/>
    <n v="32.753277024421394"/>
    <n v="32.693020894096456"/>
    <n v="32.679161882906328"/>
  </r>
  <r>
    <s v="3.1.4"/>
    <x v="2"/>
    <n v="20500"/>
    <x v="9"/>
    <s v="Electric heating"/>
    <n v="38"/>
    <s v="B"/>
    <x v="2"/>
    <x v="0"/>
    <n v="64.437700000000007"/>
    <n v="0"/>
    <n v="64.437700000000007"/>
    <n v="0"/>
    <n v="3503.6377000000002"/>
    <n v="0"/>
    <n v="170.90915609756098"/>
    <n v="-147.42293658536587"/>
    <n v="94.643151219512205"/>
    <s v="Commercial central"/>
    <n v="-8.1806000000000001"/>
    <n v="78.66057693612585"/>
    <s v="No"/>
    <n v="-57.264104214117737"/>
    <n v="0.5"/>
    <n v="0"/>
    <n v="256.36373414634147"/>
    <n v="256.36373414634147"/>
    <n v="-221.13440487804883"/>
    <n v="141.9647268292683"/>
    <n v="-12.270899999999999"/>
    <n v="0"/>
    <n v="35.941705377589372"/>
    <n v="35.941705377589372"/>
    <n v="-240.89760000000001"/>
    <m/>
    <n v="20.599794322738386"/>
    <n v="883.16529927872932"/>
    <n v="272.76613091817796"/>
    <n v="25"/>
    <n v="-64.437749999999994"/>
    <n v="-12.2708794744538"/>
    <n v="-12.065750127127686"/>
    <n v="-11.619661429501569"/>
    <n v="-11.090407006809009"/>
    <n v="-11.184070034997726"/>
    <n v="-11.030024600868259"/>
    <n v="-10.894048908742668"/>
    <n v="-10.64523805045102"/>
    <n v="-10.607732963975542"/>
    <n v="-11.079535378649432"/>
    <n v="-11.081852221329395"/>
    <n v="-11.113060441551829"/>
    <n v="-10.871697726135055"/>
    <n v="-11.018513348714784"/>
    <n v="-10.971007379838293"/>
    <n v="-11.394117596543316"/>
    <n v="-11.077586508430427"/>
    <n v="-11.046520355356742"/>
    <n v="-11.203030611491238"/>
    <n v="-11.388497833445618"/>
    <n v="-11.324084160466809"/>
    <n v="-11.391335228100143"/>
    <n v="-11.286720045912329"/>
    <n v="-11.109554436014303"/>
    <n v="-10.953958678917699"/>
    <m/>
    <n v="20.599794322738386"/>
    <n v="23.116446189244677"/>
    <n v="25.633098055750967"/>
    <n v="28.149749922257257"/>
    <n v="30.666401788763547"/>
    <n v="33.183053655269831"/>
    <n v="34.706104652357858"/>
    <n v="35.492622631025732"/>
    <n v="36.151835250567331"/>
    <n v="36.552946839856219"/>
    <n v="36.979175375055547"/>
    <n v="37.588002889421382"/>
    <n v="37.910217113926649"/>
    <n v="37.970339329191269"/>
    <n v="38.104984030121607"/>
    <n v="38.330012314249323"/>
    <n v="38.699115669526911"/>
    <n v="38.791085231800871"/>
    <n v="38.826036260973929"/>
    <n v="38.926822315611602"/>
    <n v="39.16445620639665"/>
    <n v="39.287712585573779"/>
    <n v="39.382452201705625"/>
    <n v="39.439482559010223"/>
    <n v="39.51335188833221"/>
    <m/>
    <n v="35.941705377589372"/>
    <n v="31.397067533712654"/>
    <n v="26.852429689835944"/>
    <n v="22.30779184595923"/>
    <n v="17.763154002082516"/>
    <n v="13.218516158205809"/>
    <n v="10.468149573283844"/>
    <n v="9.0478341858776332"/>
    <n v="7.8574102508862387"/>
    <n v="7.1330721203086283"/>
    <n v="6.3633771311101111"/>
    <n v="5.2639399785167695"/>
    <n v="4.6820768380440043"/>
    <n v="4.5735065195244982"/>
    <n v="4.3303614856525892"/>
    <n v="3.9239993385475271"/>
    <n v="3.2574625405814608"/>
    <n v="3.09138142353954"/>
    <n v="3.0282659120235089"/>
    <n v="2.8462637351879607"/>
    <n v="2.417138043461418"/>
    <n v="2.194558348286801"/>
    <n v="2.0234749932477709"/>
    <n v="1.9204880352558025"/>
    <n v="1.7870928072521279"/>
    <n v="1.7564116807403036"/>
    <s v="Logistics"/>
    <s v="Electric heating"/>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n v="256.36373414634147"/>
    <s v="Logistics"/>
    <s v="Electric heating"/>
    <m/>
    <m/>
    <m/>
    <m/>
    <m/>
    <n v="35.941705377589372"/>
    <n v="31.397067533712654"/>
    <n v="26.852429689835944"/>
    <n v="22.30779184595923"/>
    <n v="17.763154002082516"/>
    <n v="13.218516158205809"/>
    <n v="10.468149573283844"/>
    <n v="9.0478341858776332"/>
    <n v="7.8574102508862387"/>
    <n v="7.1330721203086283"/>
    <n v="6.3633771311101111"/>
    <n v="5.2639399785167695"/>
    <n v="4.6820768380440043"/>
    <n v="4.5735065195244982"/>
    <n v="4.3303614856525892"/>
    <n v="3.9239993385475271"/>
    <n v="3.2574625405814608"/>
    <n v="3.09138142353954"/>
    <n v="3.0282659120235089"/>
    <n v="2.8462637351879607"/>
    <n v="2.417138043461418"/>
    <n v="2.194558348286801"/>
    <n v="2.0234749932477709"/>
    <n v="1.9204880352558025"/>
    <n v="1.7870928072521279"/>
    <n v="1.7564116807403036"/>
  </r>
  <r>
    <s v="3.1.5"/>
    <x v="2"/>
    <n v="20500"/>
    <x v="11"/>
    <s v="PV"/>
    <n v="64"/>
    <s v="C"/>
    <x v="2"/>
    <x v="0"/>
    <n v="36.570700000000002"/>
    <n v="0"/>
    <n v="36.570700000000002"/>
    <n v="3022.1702"/>
    <n v="990.45309999999995"/>
    <n v="147.42293658536587"/>
    <n v="48.314785365853659"/>
    <n v="0"/>
    <n v="-27.951219512195117"/>
    <s v="Commercial central"/>
    <n v="3.8574999999999999"/>
    <n v="44.642695548398756"/>
    <s v="No"/>
    <n v="27.002341022213965"/>
    <n v="0.5"/>
    <n v="221.13440487804883"/>
    <n v="72.472178048780492"/>
    <n v="293.60658292682928"/>
    <n v="0"/>
    <n v="-41.926829268292678"/>
    <n v="5.7862"/>
    <n v="40.502977597463421"/>
    <n v="10.1604608006473"/>
    <n v="50.663438398110721"/>
    <n v="51.671399999999998"/>
    <n v="0.14430768950292983"/>
    <n v="5.8780613022170369"/>
    <n v="38.218753822162888"/>
    <n v="-1351.9901691933976"/>
    <n v="25"/>
    <n v="-36.570731707317073"/>
    <n v="5.7862159333315644"/>
    <n v="5.537820872211622"/>
    <n v="5.451525921274059"/>
    <n v="5.3153248909516631"/>
    <n v="5.3640291952351866"/>
    <n v="5.3376052544586932"/>
    <n v="5.3230267549165857"/>
    <n v="5.275141238962874"/>
    <n v="5.2896405527996748"/>
    <n v="5.4545497068201056"/>
    <n v="5.4807991165537295"/>
    <n v="5.4910342001420993"/>
    <n v="5.4207613461331627"/>
    <n v="5.4651464009682487"/>
    <n v="5.4521722983567766"/>
    <n v="5.5781989698011474"/>
    <n v="5.4858124394106698"/>
    <n v="5.4777519651577133"/>
    <n v="5.5251074368927648"/>
    <n v="5.5810329306592612"/>
    <n v="5.5631781030173322"/>
    <n v="5.5842254789729564"/>
    <n v="5.5545320507182279"/>
    <n v="5.5034286681923898"/>
    <n v="5.4587117793934317"/>
    <m/>
    <n v="5.8780613022170369"/>
    <n v="5.134811654988571"/>
    <n v="4.3915620077601041"/>
    <n v="3.6483123605316372"/>
    <n v="2.9050627133031708"/>
    <n v="2.1618130660747052"/>
    <n v="1.7120062686537598"/>
    <n v="1.4797217727471887"/>
    <n v="1.2850347151355901"/>
    <n v="1.1665733374591909"/>
    <n v="1.0406941037670914"/>
    <n v="0.86088741643866562"/>
    <n v="0.76572701229902118"/>
    <n v="0.74797095478437647"/>
    <n v="0.70820596869331931"/>
    <n v="0.64174775291056285"/>
    <n v="0.53273945412597223"/>
    <n v="0.50557783291581671"/>
    <n v="0.49525565031723184"/>
    <n v="0.46549023041472049"/>
    <n v="0.39530916649954767"/>
    <n v="0.35890752447615709"/>
    <n v="0.33092781571878066"/>
    <n v="0.31408488503294013"/>
    <n v="0.29226885489771648"/>
    <m/>
    <n v="50.663438398110721"/>
    <n v="49.37870206796876"/>
    <n v="48.093965737826807"/>
    <n v="46.809229407684846"/>
    <n v="45.524493077542893"/>
    <n v="44.239756747400939"/>
    <n v="43.462247956987937"/>
    <n v="43.060735044156175"/>
    <n v="42.724210786317983"/>
    <n v="42.519445622705661"/>
    <n v="42.301858402398565"/>
    <n v="41.991055451499491"/>
    <n v="41.826566939671629"/>
    <n v="41.795874893931391"/>
    <n v="41.727139547080874"/>
    <n v="41.612263899886287"/>
    <n v="41.423838755982402"/>
    <n v="41.376888822424597"/>
    <n v="41.35904652268021"/>
    <n v="41.30759582038484"/>
    <n v="41.18628508335852"/>
    <n v="41.123363409384424"/>
    <n v="41.074999379234619"/>
    <n v="41.04588570923309"/>
    <n v="41.008175840686619"/>
    <n v="40.999502507577681"/>
    <s v="Logistics"/>
    <s v="PV"/>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n v="293.60658292682928"/>
    <s v="Logistics"/>
    <s v="PV"/>
    <m/>
    <m/>
    <m/>
    <m/>
    <m/>
    <n v="50.663438398110721"/>
    <n v="49.37870206796876"/>
    <n v="48.093965737826807"/>
    <n v="46.809229407684846"/>
    <n v="45.524493077542893"/>
    <n v="44.239756747400939"/>
    <n v="43.462247956987937"/>
    <n v="43.060735044156175"/>
    <n v="42.724210786317983"/>
    <n v="42.519445622705661"/>
    <n v="42.301858402398565"/>
    <n v="41.991055451499491"/>
    <n v="41.826566939671629"/>
    <n v="41.795874893931391"/>
    <n v="41.727139547080874"/>
    <n v="41.612263899886287"/>
    <n v="41.423838755982402"/>
    <n v="41.376888822424597"/>
    <n v="41.35904652268021"/>
    <n v="41.30759582038484"/>
    <n v="41.18628508335852"/>
    <n v="41.123363409384424"/>
    <n v="41.074999379234619"/>
    <n v="41.04588570923309"/>
    <n v="41.008175840686619"/>
    <n v="40.999502507577681"/>
  </r>
  <r>
    <s v="3.1.6"/>
    <x v="2"/>
    <n v="20500"/>
    <x v="4"/>
    <s v="Package 1 - Lighting, Ventilation and Electric heating"/>
    <n v="31"/>
    <s v="B"/>
    <x v="2"/>
    <x v="0"/>
    <n v="215.3603"/>
    <n v="0"/>
    <n v="215.3603"/>
    <n v="0"/>
    <n v="2997.8117999999999"/>
    <n v="0"/>
    <n v="146.23472195121951"/>
    <n v="-147.42293658536587"/>
    <n v="69.968717073170737"/>
    <s v="Commercial central"/>
    <n v="-4.7752999999999997"/>
    <n v="262.89498801724608"/>
    <s v="No"/>
    <n v="-33.427309363038681"/>
    <n v="0.5"/>
    <n v="0"/>
    <n v="219.35208292682927"/>
    <n v="219.35208292682927"/>
    <n v="-221.13440487804883"/>
    <n v="104.9530756097561"/>
    <n v="-7.1630000000000003"/>
    <n v="0"/>
    <n v="30.752742640330894"/>
    <n v="30.752742640330894"/>
    <n v="-309.91079999999999"/>
    <m/>
    <n v="25.788757059996861"/>
    <n v="916.90358121411145"/>
    <n v="337.99720395999407"/>
    <n v="25"/>
    <n v="-215.36025000000001"/>
    <n v="-7.1629948635082874"/>
    <n v="-7.1771406564030267"/>
    <n v="-6.8072303553274311"/>
    <n v="-6.3982098047880198"/>
    <n v="-6.4488782456327804"/>
    <n v="-6.3181590132918224"/>
    <n v="-6.1950527498774637"/>
    <n v="-5.9885136790277906"/>
    <n v="-5.9382090664251157"/>
    <n v="-6.2644350042218298"/>
    <n v="-6.2435797154829773"/>
    <n v="-6.2657527343656874"/>
    <n v="-6.0864246256236791"/>
    <n v="-6.194058554820324"/>
    <n v="-6.1580057048446015"/>
    <n v="-6.46986364492248"/>
    <n v="-6.2348884030271128"/>
    <n v="-6.2109377763817513"/>
    <n v="-6.3256441509973866"/>
    <n v="-6.4617421526771013"/>
    <n v="-6.4130901450758246"/>
    <n v="-6.4617612687555939"/>
    <n v="-6.3833584863427077"/>
    <n v="-6.2513052926037993"/>
    <n v="-6.1351841611999252"/>
    <m/>
    <n v="25.788757059996861"/>
    <n v="27.64929213464622"/>
    <n v="29.50982720929558"/>
    <n v="31.370362283944935"/>
    <n v="33.230897358594298"/>
    <n v="35.091432433243654"/>
    <n v="36.217408512126497"/>
    <n v="36.798873237394744"/>
    <n v="37.286222408184614"/>
    <n v="37.582760117930043"/>
    <n v="37.897866529789724"/>
    <n v="38.34796650585902"/>
    <n v="38.586176197958871"/>
    <n v="38.630623938925417"/>
    <n v="38.730165393995378"/>
    <n v="38.896526510914178"/>
    <n v="39.169400859489876"/>
    <n v="39.237393019505397"/>
    <n v="39.263231959144605"/>
    <n v="39.337742062105029"/>
    <n v="39.513422375546533"/>
    <n v="39.604544560416578"/>
    <n v="39.674584593016249"/>
    <n v="39.716746554905832"/>
    <n v="39.771357397181433"/>
    <m/>
    <n v="30.752742640330894"/>
    <n v="26.864221588311114"/>
    <n v="22.975700536291331"/>
    <n v="19.087179484271548"/>
    <n v="15.198658432251767"/>
    <n v="11.310137380231991"/>
    <n v="8.9568457135152038"/>
    <n v="7.7415835795086227"/>
    <n v="6.7230230932689548"/>
    <n v="6.1032588422348084"/>
    <n v="5.4446859763759354"/>
    <n v="4.503976362079138"/>
    <n v="4.0061177540117816"/>
    <n v="3.9132219097903502"/>
    <n v="3.7051801217788194"/>
    <n v="3.3574851418826701"/>
    <n v="2.7871773506184963"/>
    <n v="2.6450736358350153"/>
    <n v="2.5910702138528299"/>
    <n v="2.4353439886945343"/>
    <n v="2.0681718743115338"/>
    <n v="1.8777263734440011"/>
    <n v="1.7313426019371487"/>
    <n v="1.6432240393601945"/>
    <n v="1.5290872984029011"/>
    <n v="1.5028356562612382"/>
    <s v="Logistics"/>
    <s v="Package 1"/>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n v="219.35208292682927"/>
    <s v="Logistics"/>
    <s v="Package 1"/>
    <m/>
    <m/>
    <m/>
    <m/>
    <m/>
    <n v="30.752742640330894"/>
    <n v="26.864221588311114"/>
    <n v="22.975700536291331"/>
    <n v="19.087179484271548"/>
    <n v="15.198658432251767"/>
    <n v="11.310137380231991"/>
    <n v="8.9568457135152038"/>
    <n v="7.7415835795086227"/>
    <n v="6.7230230932689548"/>
    <n v="6.1032588422348084"/>
    <n v="5.4446859763759354"/>
    <n v="4.503976362079138"/>
    <n v="4.0061177540117816"/>
    <n v="3.9132219097903502"/>
    <n v="3.7051801217788194"/>
    <n v="3.3574851418826701"/>
    <n v="2.7871773506184963"/>
    <n v="2.6450736358350153"/>
    <n v="2.5910702138528299"/>
    <n v="2.4353439886945343"/>
    <n v="2.0681718743115338"/>
    <n v="1.8777263734440011"/>
    <n v="1.7313426019371487"/>
    <n v="1.6432240393601945"/>
    <n v="1.5290872984029011"/>
    <n v="1.5028356562612382"/>
  </r>
  <r>
    <s v="3.2.1"/>
    <x v="2"/>
    <n v="20500"/>
    <x v="0"/>
    <s v="Baseline"/>
    <n v="72"/>
    <s v="C"/>
    <x v="2"/>
    <x v="1"/>
    <n v="0"/>
    <n v="0"/>
    <n v="0"/>
    <n v="3022.1702"/>
    <n v="1563.4530999999999"/>
    <n v="147.42293658536587"/>
    <n v="76.266004878048776"/>
    <n v="0"/>
    <n v="0"/>
    <s v="Commercial central"/>
    <n v="0"/>
    <n v="0"/>
    <s v="Yes"/>
    <n v="0"/>
    <n v="0.5"/>
    <m/>
    <m/>
    <n v="335.53341219512197"/>
    <n v="0"/>
    <n v="0"/>
    <n v="0"/>
    <m/>
    <m/>
    <m/>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m/>
    <m/>
    <m/>
    <m/>
    <m/>
    <m/>
    <m/>
    <m/>
    <m/>
    <m/>
    <m/>
    <m/>
    <m/>
    <m/>
    <m/>
    <m/>
    <m/>
    <m/>
    <m/>
    <m/>
    <m/>
    <m/>
    <m/>
    <m/>
    <m/>
    <m/>
    <m/>
    <m/>
    <m/>
    <m/>
    <m/>
    <m/>
    <m/>
    <m/>
    <m/>
    <m/>
    <m/>
    <m/>
    <m/>
    <m/>
    <m/>
    <m/>
    <m/>
    <m/>
    <m/>
    <m/>
    <m/>
    <m/>
    <m/>
    <m/>
    <m/>
    <m/>
    <m/>
    <m/>
    <m/>
    <m/>
    <m/>
    <m/>
    <m/>
    <m/>
    <m/>
    <m/>
    <m/>
    <m/>
    <m/>
    <m/>
    <m/>
    <m/>
    <m/>
    <m/>
    <m/>
    <m/>
    <m/>
    <m/>
    <m/>
    <m/>
    <m/>
    <m/>
    <m/>
    <m/>
    <m/>
    <m/>
    <m/>
    <m/>
    <m/>
    <m/>
    <m/>
    <m/>
    <m/>
    <m/>
    <m/>
    <m/>
  </r>
  <r>
    <s v="3.2.2"/>
    <x v="2"/>
    <n v="20500"/>
    <x v="1"/>
    <s v="Lighting"/>
    <n v="73"/>
    <s v="C"/>
    <x v="2"/>
    <x v="1"/>
    <n v="0"/>
    <n v="0"/>
    <n v="0"/>
    <n v="3278.2561000000001"/>
    <n v="1312.2111"/>
    <n v="159.91493170731707"/>
    <n v="64.010297560975616"/>
    <n v="12.491995121951192"/>
    <n v="-11.274953950557432"/>
    <s v="Commercial central"/>
    <n v="1.1424000000000001"/>
    <n v="0"/>
    <s v="Yes"/>
    <n v="7.9971022336359194"/>
    <n v="0.5"/>
    <m/>
    <m/>
    <n v="335.88784390243904"/>
    <n v="18.737992682926787"/>
    <n v="-16.912430925836148"/>
    <n v="1.7137"/>
    <m/>
    <m/>
    <m/>
    <n v="25.270099999999999"/>
    <m/>
    <n v="-1.0609602594007854"/>
    <n v="-70.384599851931824"/>
    <n v="359.02811252196614"/>
    <n v="25"/>
    <n v="0"/>
    <n v="1.7136647643505547"/>
    <n v="1.6673540373733056"/>
    <n v="1.619504166908982"/>
    <n v="1.5587949531864915"/>
    <n v="1.5724038306191659"/>
    <n v="1.5562732509441128"/>
    <n v="1.5430533851001647"/>
    <n v="1.5163932966720455"/>
    <n v="1.514903914012834"/>
    <n v="1.574088333849319"/>
    <n v="1.5773417489693193"/>
    <n v="1.5811782140486963"/>
    <n v="1.5525419440345862"/>
    <n v="1.5701517126409623"/>
    <n v="1.564615249895476"/>
    <n v="1.6151453127610436"/>
    <n v="1.5775641591886926"/>
    <n v="1.5739929946894935"/>
    <n v="1.5927701903461691"/>
    <n v="1.6149991705795057"/>
    <n v="1.607461594749019"/>
    <n v="1.6156114144357747"/>
    <n v="1.6032885692595957"/>
    <n v="1.5823246319674182"/>
    <n v="1.563932225443208"/>
    <m/>
    <n v="-1.0609602594007854"/>
    <n v="-1.3607720634121554"/>
    <n v="-1.6605838674235252"/>
    <n v="-1.9603956714348949"/>
    <n v="-2.2602074754462649"/>
    <n v="-2.560019279457634"/>
    <n v="-2.7414622009500631"/>
    <n v="-2.8351610463128698"/>
    <n v="-2.9136938490903148"/>
    <n v="-2.9614787615746612"/>
    <n v="-3.0122558864364457"/>
    <n v="-3.0847862502277557"/>
    <n v="-3.1231720234897349"/>
    <n v="-3.1303344562678008"/>
    <n v="-3.1463748435870595"/>
    <n v="-3.1731827373270756"/>
    <n v="-3.2171544698838117"/>
    <n v="-3.2281109159248644"/>
    <n v="-3.2322746746266096"/>
    <n v="-3.2442814401479994"/>
    <n v="-3.2725910551721116"/>
    <n v="-3.2872747378414613"/>
    <n v="-3.2985611837745905"/>
    <n v="-3.305355279745696"/>
    <n v="-3.3141554229756292"/>
    <m/>
    <m/>
    <m/>
    <m/>
    <m/>
    <m/>
    <m/>
    <m/>
    <m/>
    <m/>
    <m/>
    <m/>
    <m/>
    <m/>
    <m/>
    <m/>
    <m/>
    <m/>
    <m/>
    <m/>
    <m/>
    <m/>
    <m/>
    <m/>
    <m/>
    <m/>
    <m/>
    <m/>
    <m/>
    <m/>
    <m/>
    <m/>
    <m/>
    <m/>
    <m/>
    <m/>
    <m/>
    <m/>
    <m/>
    <m/>
    <m/>
    <m/>
    <m/>
    <m/>
    <m/>
    <m/>
    <m/>
    <m/>
    <m/>
    <m/>
    <m/>
    <m/>
    <m/>
    <m/>
    <m/>
    <m/>
    <m/>
    <m/>
    <m/>
    <m/>
    <m/>
    <m/>
    <m/>
    <m/>
    <m/>
    <m/>
    <m/>
    <m/>
    <m/>
    <m/>
    <m/>
    <m/>
    <m/>
    <m/>
    <m/>
    <m/>
    <m/>
    <m/>
    <m/>
    <m/>
    <m/>
    <m/>
    <m/>
    <m/>
    <m/>
    <m/>
    <m/>
    <m/>
    <m/>
    <m/>
    <m/>
    <m/>
    <m/>
  </r>
  <r>
    <s v="3.2.3"/>
    <x v="2"/>
    <n v="20500"/>
    <x v="5"/>
    <s v="AHU with HR"/>
    <n v="59"/>
    <s v="C"/>
    <x v="2"/>
    <x v="1"/>
    <n v="70.218800000000002"/>
    <n v="0"/>
    <n v="70.218800000000002"/>
    <n v="2379.1887000000002"/>
    <n v="1582.6327000000001"/>
    <n v="116.05798536585367"/>
    <n v="77.201595121951229"/>
    <n v="-31.364951219512207"/>
    <n v="-3.3639166074570568"/>
    <s v="Commercial central"/>
    <n v="1.5026999999999999"/>
    <n v="85.717570627987286"/>
    <s v="No"/>
    <n v="10.518731617825399"/>
    <n v="0.5"/>
    <m/>
    <m/>
    <n v="289.88937073170734"/>
    <n v="-47.047426829268311"/>
    <n v="-5.0458749111855852"/>
    <n v="2.254"/>
    <m/>
    <m/>
    <m/>
    <n v="-32.701599999999999"/>
    <n v="-1.7193790278213217E-2"/>
    <n v="9.3246287132331815"/>
    <n v="220.02977716208008"/>
    <n v="148.62332736416033"/>
    <n v="25"/>
    <n v="-70.21875"/>
    <n v="2.2540139181054424"/>
    <n v="2.0888205100167925"/>
    <n v="2.1111764405868882"/>
    <n v="2.1092682455829164"/>
    <n v="2.1302886380653354"/>
    <n v="2.1408468922791535"/>
    <n v="2.1575196575215139"/>
    <n v="2.1701961133148431"/>
    <n v="2.190365658107893"/>
    <n v="2.2286331188499617"/>
    <n v="2.2502091297582272"/>
    <n v="2.2521744730515043"/>
    <n v="2.2444443678775632"/>
    <n v="2.2505249197088326"/>
    <n v="2.2497241991599481"/>
    <n v="2.2656611022623321"/>
    <n v="2.2553315824531794"/>
    <n v="2.2551642948794695"/>
    <n v="2.2616796144849101"/>
    <n v="2.2692393588082638"/>
    <n v="2.2679324139559589"/>
    <n v="2.2713197924964406"/>
    <n v="2.2686127295819762"/>
    <n v="2.263340918799841"/>
    <n v="2.2588493974460362"/>
    <m/>
    <n v="9.3246287132331815"/>
    <n v="9.235178954852957"/>
    <n v="9.1457291964727343"/>
    <n v="9.0562794380925116"/>
    <n v="8.9668296797122871"/>
    <n v="8.8773799213320643"/>
    <n v="8.8232458770077642"/>
    <n v="8.7952905431414194"/>
    <n v="8.7718600439436702"/>
    <n v="8.7576032707987999"/>
    <n v="8.7424537620424427"/>
    <n v="8.7208141086680335"/>
    <n v="8.7093615971338583"/>
    <n v="8.7072246636547881"/>
    <n v="8.7024389655907495"/>
    <n v="8.6944407494243308"/>
    <n v="8.6813216500422037"/>
    <n v="8.6780527612327401"/>
    <n v="8.6768104912325548"/>
    <n v="8.6732282364298872"/>
    <n v="8.6647819771770394"/>
    <n v="8.6604010560480784"/>
    <n v="8.6570337107728683"/>
    <n v="8.6550066716940321"/>
    <n v="8.6523811223490874"/>
    <m/>
    <m/>
    <m/>
    <m/>
    <m/>
    <m/>
    <m/>
    <m/>
    <m/>
    <m/>
    <m/>
    <m/>
    <m/>
    <m/>
    <m/>
    <m/>
    <m/>
    <m/>
    <m/>
    <m/>
    <m/>
    <m/>
    <m/>
    <m/>
    <m/>
    <m/>
    <m/>
    <m/>
    <m/>
    <m/>
    <m/>
    <m/>
    <m/>
    <m/>
    <m/>
    <m/>
    <m/>
    <m/>
    <m/>
    <m/>
    <m/>
    <m/>
    <m/>
    <m/>
    <m/>
    <m/>
    <m/>
    <m/>
    <m/>
    <m/>
    <m/>
    <m/>
    <m/>
    <m/>
    <m/>
    <m/>
    <m/>
    <m/>
    <m/>
    <m/>
    <m/>
    <m/>
    <m/>
    <m/>
    <m/>
    <m/>
    <m/>
    <m/>
    <m/>
    <m/>
    <m/>
    <m/>
    <m/>
    <m/>
    <m/>
    <m/>
    <m/>
    <m/>
    <m/>
    <m/>
    <m/>
    <m/>
    <m/>
    <m/>
    <m/>
    <m/>
    <m/>
    <m/>
    <m/>
    <m/>
    <m/>
    <m/>
    <m/>
  </r>
  <r>
    <s v="3.2.4"/>
    <x v="2"/>
    <n v="20500"/>
    <x v="9"/>
    <s v="Electric heating"/>
    <n v="38"/>
    <s v="B"/>
    <x v="2"/>
    <x v="1"/>
    <n v="46.871899999999997"/>
    <n v="0"/>
    <n v="46.871899999999997"/>
    <n v="0"/>
    <n v="3503.6377000000002"/>
    <n v="0"/>
    <n v="170.90915609756098"/>
    <n v="-147.42293658536587"/>
    <n v="-20.473911755443453"/>
    <s v="Commercial central"/>
    <n v="7.7064000000000004"/>
    <n v="57.217527452121992"/>
    <s v="No"/>
    <n v="53.945003873964971"/>
    <n v="0.5"/>
    <m/>
    <m/>
    <n v="256.36373414634147"/>
    <n v="-221.13440487804883"/>
    <n v="-30.710867633165179"/>
    <n v="11.5596"/>
    <m/>
    <m/>
    <m/>
    <n v="134.40600000000001"/>
    <n v="0.23554601965944122"/>
    <n v="44.808582522578448"/>
    <n v="1040.5691896045412"/>
    <n v="-129.16583842337235"/>
    <n v="25"/>
    <n v="-46.871874999999996"/>
    <n v="11.559643687278207"/>
    <n v="10.741758282738612"/>
    <n v="10.832441331707219"/>
    <n v="10.800751979548155"/>
    <n v="10.907677568285852"/>
    <n v="10.952896035023544"/>
    <n v="11.028830194823966"/>
    <n v="11.080424614912388"/>
    <n v="11.177645107483711"/>
    <n v="11.385020839589201"/>
    <n v="11.49081215841692"/>
    <n v="11.501757117288598"/>
    <n v="11.453701170423138"/>
    <n v="11.489685341260943"/>
    <n v="11.483757484585858"/>
    <n v="11.579687958282769"/>
    <n v="11.515725235298863"/>
    <n v="11.51359433513554"/>
    <n v="11.55211753074558"/>
    <n v="11.596979385667948"/>
    <n v="11.58785797309651"/>
    <n v="11.607290497293006"/>
    <n v="11.589613331955501"/>
    <n v="11.556309724154694"/>
    <n v="11.527739030064156"/>
    <m/>
    <n v="44.808582522578448"/>
    <n v="44.264161636649632"/>
    <n v="43.719740750720817"/>
    <n v="43.175319864792002"/>
    <n v="42.630898978863186"/>
    <n v="42.086478092934364"/>
    <n v="41.757000351421979"/>
    <n v="41.586854921120668"/>
    <n v="41.444249134788961"/>
    <n v="41.357477686698239"/>
    <n v="41.265272753695925"/>
    <n v="41.133566648787166"/>
    <n v="41.063862866591997"/>
    <n v="41.050856780953382"/>
    <n v="41.021729435871727"/>
    <n v="40.973049640531613"/>
    <n v="40.893202452148543"/>
    <n v="40.873306911077464"/>
    <n v="40.865746043990619"/>
    <n v="40.843943253590659"/>
    <n v="40.792536519481061"/>
    <n v="40.765872781027184"/>
    <n v="40.745378001263042"/>
    <n v="40.73304076937896"/>
    <n v="40.717060805583536"/>
    <m/>
    <m/>
    <m/>
    <m/>
    <m/>
    <m/>
    <m/>
    <m/>
    <m/>
    <m/>
    <m/>
    <m/>
    <m/>
    <m/>
    <m/>
    <m/>
    <m/>
    <m/>
    <m/>
    <m/>
    <m/>
    <m/>
    <m/>
    <m/>
    <m/>
    <m/>
    <m/>
    <m/>
    <m/>
    <m/>
    <m/>
    <m/>
    <m/>
    <m/>
    <m/>
    <m/>
    <m/>
    <m/>
    <m/>
    <m/>
    <m/>
    <m/>
    <m/>
    <m/>
    <m/>
    <m/>
    <m/>
    <m/>
    <m/>
    <m/>
    <m/>
    <m/>
    <m/>
    <m/>
    <m/>
    <m/>
    <m/>
    <m/>
    <m/>
    <m/>
    <m/>
    <m/>
    <m/>
    <m/>
    <m/>
    <m/>
    <m/>
    <m/>
    <m/>
    <m/>
    <m/>
    <m/>
    <m/>
    <m/>
    <m/>
    <m/>
    <m/>
    <m/>
    <m/>
    <m/>
    <m/>
    <m/>
    <m/>
    <m/>
    <m/>
    <m/>
    <m/>
    <m/>
    <m/>
    <m/>
    <m/>
    <m/>
    <m/>
  </r>
  <r>
    <s v="3.2.5"/>
    <x v="2"/>
    <n v="20500"/>
    <x v="11"/>
    <s v="PV"/>
    <n v="64"/>
    <s v="C"/>
    <x v="2"/>
    <x v="1"/>
    <n v="36.570700000000002"/>
    <n v="0"/>
    <n v="36.570700000000002"/>
    <n v="3022.1702"/>
    <n v="990.45309999999995"/>
    <n v="147.42293658536587"/>
    <n v="48.314785365853659"/>
    <n v="0"/>
    <n v="-10.339899140208146"/>
    <s v="Commercial central"/>
    <n v="1.427"/>
    <n v="44.642695548398756"/>
    <s v="No"/>
    <n v="9.9888837622051412"/>
    <n v="0.5"/>
    <m/>
    <m/>
    <n v="293.60658292682928"/>
    <n v="0"/>
    <n v="-15.50984871031222"/>
    <n v="2.1404999999999998"/>
    <m/>
    <m/>
    <m/>
    <n v="-3.1484000000000001"/>
    <n v="2.6610233191378008E-2"/>
    <n v="2.1744511354278133"/>
    <n v="14.138133028979022"/>
    <n v="222.69012566769956"/>
    <n v="25"/>
    <n v="-36.570731707317073"/>
    <n v="2.1404750919011017"/>
    <n v="2.0485871555702575"/>
    <n v="2.0166643591922924"/>
    <n v="1.9662799773691106"/>
    <n v="1.9842969942569042"/>
    <n v="1.974522076121523"/>
    <n v="1.9691291015926224"/>
    <n v="1.9514149762743276"/>
    <n v="1.9567786579057977"/>
    <n v="2.0177829378487293"/>
    <n v="2.0274932923116986"/>
    <n v="2.031279521815895"/>
    <n v="2.0052837250160471"/>
    <n v="2.0217029367118791"/>
    <n v="2.0169034712581873"/>
    <n v="2.0635240872618072"/>
    <n v="2.0293478537084009"/>
    <n v="2.0263660700062101"/>
    <n v="2.0438841178775662"/>
    <n v="2.0645724447199645"/>
    <n v="2.0579674693305079"/>
    <n v="2.0657534532104687"/>
    <n v="2.0547690647423038"/>
    <n v="2.0358645650366611"/>
    <n v="2.0193225991362684"/>
    <m/>
    <n v="2.1744511354278133"/>
    <n v="1.8995033327036919"/>
    <n v="1.6245555299795706"/>
    <n v="1.3496077272554494"/>
    <n v="1.0746599245313284"/>
    <n v="0.79971212180720752"/>
    <n v="0.63331662997961846"/>
    <n v="0.54738841999721921"/>
    <n v="0.47536850191351882"/>
    <n v="0.43154648918703797"/>
    <n v="0.38498041432740182"/>
    <n v="0.31846514078451749"/>
    <n v="0.28326277759188212"/>
    <n v="0.27669433989816866"/>
    <n v="0.26198421444858255"/>
    <n v="0.23739955373522517"/>
    <n v="0.19707448618722165"/>
    <n v="0.18702668044926404"/>
    <n v="0.18320823070578821"/>
    <n v="0.17219721061331492"/>
    <n v="0.14623536940925652"/>
    <n v="0.13276943433992608"/>
    <n v="0.1224189962705801"/>
    <n v="0.11618834846499421"/>
    <n v="0.10811801897044264"/>
    <m/>
    <m/>
    <m/>
    <m/>
    <m/>
    <m/>
    <m/>
    <m/>
    <m/>
    <m/>
    <m/>
    <m/>
    <m/>
    <m/>
    <m/>
    <m/>
    <m/>
    <m/>
    <m/>
    <m/>
    <m/>
    <m/>
    <m/>
    <m/>
    <m/>
    <m/>
    <m/>
    <m/>
    <m/>
    <m/>
    <m/>
    <m/>
    <m/>
    <m/>
    <m/>
    <m/>
    <m/>
    <m/>
    <m/>
    <m/>
    <m/>
    <m/>
    <m/>
    <m/>
    <m/>
    <m/>
    <m/>
    <m/>
    <m/>
    <m/>
    <m/>
    <m/>
    <m/>
    <m/>
    <m/>
    <m/>
    <m/>
    <m/>
    <m/>
    <m/>
    <m/>
    <m/>
    <m/>
    <m/>
    <m/>
    <m/>
    <m/>
    <m/>
    <m/>
    <m/>
    <m/>
    <m/>
    <m/>
    <m/>
    <m/>
    <m/>
    <m/>
    <m/>
    <m/>
    <m/>
    <m/>
    <m/>
    <m/>
    <m/>
    <m/>
    <m/>
    <m/>
    <m/>
    <m/>
    <m/>
    <m/>
    <m/>
    <m/>
  </r>
  <r>
    <s v="3.2.6"/>
    <x v="2"/>
    <n v="20500"/>
    <x v="4"/>
    <s v="Package 1 - Lighting, Ventilation and Electric heating"/>
    <n v="31"/>
    <s v="B"/>
    <x v="2"/>
    <x v="1"/>
    <n v="117.09059999999999"/>
    <n v="0"/>
    <n v="117.09059999999999"/>
    <n v="0"/>
    <n v="2997.8117999999999"/>
    <n v="0"/>
    <n v="146.23472195121951"/>
    <n v="-147.42293658536587"/>
    <n v="-18.063382885962625"/>
    <s v="Commercial central"/>
    <n v="7.3738000000000001"/>
    <n v="142.93509808010927"/>
    <s v="No"/>
    <n v="51.616306818395913"/>
    <n v="0.5"/>
    <m/>
    <m/>
    <n v="219.35208292682927"/>
    <n v="-221.13440487804883"/>
    <n v="-27.095074328943937"/>
    <n v="11.060600000000001"/>
    <m/>
    <m/>
    <m/>
    <n v="59.058399999999999"/>
    <n v="7.7664601606607597E-2"/>
    <n v="44.301655214473335"/>
    <n v="1037.2731828094277"/>
    <n v="-56.936199284743459"/>
    <n v="25"/>
    <n v="-117.09062499999999"/>
    <n v="11.060637175370552"/>
    <n v="10.264173500412554"/>
    <n v="10.362298674417412"/>
    <n v="10.342355375610396"/>
    <n v="10.445080677792003"/>
    <n v="10.492577960023215"/>
    <n v="10.569769377812136"/>
    <n v="10.625493471691216"/>
    <n v="10.72146353529374"/>
    <n v="10.914617409335596"/>
    <n v="11.018144964324959"/>
    <n v="11.028207243839459"/>
    <n v="10.986211667372343"/>
    <n v="11.018368046152391"/>
    <n v="11.013559083373398"/>
    <n v="11.098620946142304"/>
    <n v="11.042625689427993"/>
    <n v="11.041189929091395"/>
    <n v="11.075629162221894"/>
    <n v="11.115667971151394"/>
    <n v="11.108086368943924"/>
    <n v="11.125703755616792"/>
    <n v="11.110587368209231"/>
    <n v="11.081690944819568"/>
    <n v="11.056976660334207"/>
    <m/>
    <n v="44.301655214473335"/>
    <n v="43.821332595566247"/>
    <n v="43.341009976659159"/>
    <n v="42.86068735775207"/>
    <n v="42.380364738844989"/>
    <n v="41.900042119937901"/>
    <n v="41.609355969268222"/>
    <n v="41.459242884356037"/>
    <n v="41.333427019218369"/>
    <n v="41.256871746872065"/>
    <n v="41.175522709683193"/>
    <n v="41.059323234477723"/>
    <n v="40.997826138982212"/>
    <n v="40.986351345716315"/>
    <n v="40.960653355369082"/>
    <n v="40.917704953884204"/>
    <n v="40.847258702412617"/>
    <n v="40.82970559480998"/>
    <n v="40.823034918547869"/>
    <n v="40.803799114677993"/>
    <n v="40.758444834937499"/>
    <n v="40.73492039453663"/>
    <n v="40.716838600570476"/>
    <n v="40.705953912488539"/>
    <n v="40.691855375384911"/>
    <m/>
    <m/>
    <m/>
    <m/>
    <m/>
    <m/>
    <m/>
    <m/>
    <m/>
    <m/>
    <m/>
    <m/>
    <m/>
    <m/>
    <m/>
    <m/>
    <m/>
    <m/>
    <m/>
    <m/>
    <m/>
    <m/>
    <m/>
    <m/>
    <m/>
    <m/>
    <m/>
    <m/>
    <m/>
    <m/>
    <m/>
    <m/>
    <m/>
    <m/>
    <m/>
    <m/>
    <m/>
    <m/>
    <m/>
    <m/>
    <m/>
    <m/>
    <m/>
    <m/>
    <m/>
    <m/>
    <m/>
    <m/>
    <m/>
    <m/>
    <m/>
    <m/>
    <m/>
    <m/>
    <m/>
    <m/>
    <m/>
    <m/>
    <m/>
    <m/>
    <m/>
    <m/>
    <m/>
    <m/>
    <m/>
    <m/>
    <m/>
    <m/>
    <m/>
    <m/>
    <m/>
    <m/>
    <m/>
    <m/>
    <m/>
    <m/>
    <m/>
    <m/>
    <m/>
    <m/>
    <m/>
    <m/>
    <m/>
    <m/>
    <m/>
    <m/>
    <m/>
    <m/>
    <m/>
    <m/>
    <m/>
    <m/>
    <m/>
  </r>
  <r>
    <s v="4.1.1"/>
    <x v="3"/>
    <n v="20630"/>
    <x v="0"/>
    <s v="Baseline"/>
    <n v="91"/>
    <s v="D"/>
    <x v="3"/>
    <x v="0"/>
    <n v="0"/>
    <n v="0"/>
    <n v="0"/>
    <n v="504.8741"/>
    <n v="2217.0985999999998"/>
    <n v="24.472811439650993"/>
    <n v="107.46963645176925"/>
    <n v="0"/>
    <n v="0"/>
    <s v="Commercial central"/>
    <n v="0"/>
    <n v="0"/>
    <s v="Yes"/>
    <n v="0"/>
    <n v="0.5"/>
    <n v="36.709217159476488"/>
    <n v="161.20445467765387"/>
    <n v="197.91367183713038"/>
    <n v="0"/>
    <n v="0"/>
    <n v="0"/>
    <n v="6.7236602149297129"/>
    <n v="22.600556334039801"/>
    <n v="29.324216548969513"/>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n v="29.324216548969513"/>
    <n v="26.466496178461217"/>
    <n v="23.608775807952917"/>
    <n v="20.751055437444617"/>
    <n v="17.893335066936316"/>
    <n v="15.03561469642802"/>
    <n v="13.30615266092461"/>
    <n v="12.41304206453113"/>
    <n v="11.664489848616025"/>
    <n v="11.209017729165073"/>
    <n v="10.725024697096654"/>
    <n v="10.033686012916814"/>
    <n v="9.6678038004062277"/>
    <n v="9.5995335396012198"/>
    <n v="9.4466411551794582"/>
    <n v="9.191115979031423"/>
    <n v="8.7719900000917743"/>
    <n v="8.6675562899410412"/>
    <n v="8.6278685328192211"/>
    <n v="8.513423477770317"/>
    <n v="8.2435843238303157"/>
    <n v="8.103623660117794"/>
    <n v="7.9960444853748207"/>
    <n v="7.9312851056704794"/>
    <n v="7.8474046572188332"/>
    <n v="7.8281120131765549"/>
    <s v="Office 1"/>
    <s v="Baseline"/>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n v="197.91367183713038"/>
    <s v="Office 1"/>
    <s v="Baseline"/>
    <m/>
    <m/>
    <m/>
    <m/>
    <m/>
    <n v="29.324216548969513"/>
    <n v="26.466496178461217"/>
    <n v="23.608775807952917"/>
    <n v="20.751055437444617"/>
    <n v="17.893335066936316"/>
    <n v="15.03561469642802"/>
    <n v="13.30615266092461"/>
    <n v="12.41304206453113"/>
    <n v="11.664489848616025"/>
    <n v="11.209017729165073"/>
    <n v="10.725024697096654"/>
    <n v="10.033686012916814"/>
    <n v="9.6678038004062277"/>
    <n v="9.5995335396012198"/>
    <n v="9.4466411551794582"/>
    <n v="9.191115979031423"/>
    <n v="8.7719900000917743"/>
    <n v="8.6675562899410412"/>
    <n v="8.6278685328192211"/>
    <n v="8.513423477770317"/>
    <n v="8.2435843238303157"/>
    <n v="8.103623660117794"/>
    <n v="7.9960444853748207"/>
    <n v="7.9312851056704794"/>
    <n v="7.8474046572188332"/>
    <n v="7.8281120131765549"/>
  </r>
  <r>
    <s v="4.1.10"/>
    <x v="3"/>
    <n v="20630"/>
    <x v="12"/>
    <s v="Package 3 (central plant) - ASHP, AHU &amp; HR"/>
    <n v="49"/>
    <s v="B"/>
    <x v="3"/>
    <x v="0"/>
    <n v="249.07499999999999"/>
    <n v="0"/>
    <n v="249.07499999999999"/>
    <n v="0"/>
    <n v="1958.2808"/>
    <n v="0"/>
    <n v="94.923936015511387"/>
    <n v="-24.472811439650993"/>
    <n v="-12.54570043625786"/>
    <s v="Commercial central"/>
    <n v="2.5415999999999999"/>
    <n v="304.05132395785932"/>
    <s v="No"/>
    <n v="17.791521401603259"/>
    <n v="0.5"/>
    <n v="0"/>
    <n v="142.38590402326707"/>
    <n v="142.38590402326707"/>
    <n v="-36.709217159476488"/>
    <n v="-18.81855065438679"/>
    <n v="3.8125"/>
    <n v="0"/>
    <n v="19.962231512061997"/>
    <n v="19.962231512061997"/>
    <n v="-182.3502"/>
    <n v="-6.5195358074834786E-2"/>
    <n v="9.3619850369075177"/>
    <n v="185.24571348536981"/>
    <n v="984.36924417501177"/>
    <n v="25"/>
    <n v="-249.07500000000005"/>
    <n v="3.8124688717721269"/>
    <n v="3.5954100544148719"/>
    <n v="3.5822240653045179"/>
    <n v="3.5323921513724366"/>
    <n v="3.5660805649954579"/>
    <n v="3.5649398656019993"/>
    <n v="3.5727744798600871"/>
    <n v="3.5656689829942043"/>
    <n v="3.586552837145879"/>
    <n v="3.6749440515872664"/>
    <n v="3.7010958793200812"/>
    <n v="3.7062621857083315"/>
    <n v="3.675288134886264"/>
    <n v="3.6957865219325932"/>
    <n v="3.690556739846337"/>
    <n v="3.7477234167299049"/>
    <n v="3.7068721460210958"/>
    <n v="3.703880643439462"/>
    <n v="3.7257725784320486"/>
    <n v="3.7515212691446185"/>
    <n v="3.7441641420368201"/>
    <n v="3.7542777071441931"/>
    <n v="3.7416261458311078"/>
    <n v="3.7193741919768848"/>
    <n v="3.6999978808387617"/>
    <m/>
    <n v="9.3619850369075177"/>
    <n v="9.0283828690516792"/>
    <n v="8.6947807011958425"/>
    <n v="8.3611785333400057"/>
    <n v="8.0275763654841672"/>
    <n v="7.6939741976283305"/>
    <n v="7.4920817065986069"/>
    <n v="7.3878225095943559"/>
    <n v="7.3004386477723013"/>
    <n v="7.2472681248566158"/>
    <n v="7.1907681515242272"/>
    <n v="7.1100632350652475"/>
    <n v="7.0673511836927361"/>
    <n v="7.0593815071492667"/>
    <n v="7.0415332839927531"/>
    <n v="7.0117039999296775"/>
    <n v="6.9627764223325395"/>
    <n v="6.9505851273188446"/>
    <n v="6.9459520911583397"/>
    <n v="6.9325921001463771"/>
    <n v="6.901091842928853"/>
    <n v="6.8847532321568217"/>
    <n v="6.8721947445312415"/>
    <n v="6.8646349182860567"/>
    <n v="6.8548429527274353"/>
    <m/>
    <n v="19.962231512061997"/>
    <n v="17.438113309409534"/>
    <n v="14.913995106757072"/>
    <n v="12.389876904104611"/>
    <n v="9.8657587014521475"/>
    <n v="7.3416404987996895"/>
    <n v="5.8140709543260041"/>
    <n v="5.0252195549367729"/>
    <n v="4.3640512008437247"/>
    <n v="3.9617496043084559"/>
    <n v="3.5342565455724269"/>
    <n v="2.9236227778515667"/>
    <n v="2.6004526167134907"/>
    <n v="2.5401520324519526"/>
    <n v="2.4051078711867055"/>
    <n v="2.179411979101745"/>
    <n v="1.8092135777592342"/>
    <n v="1.7169711626221968"/>
    <n v="1.6819164416608807"/>
    <n v="1.5808313776239407"/>
    <n v="1.3424924809014627"/>
    <n v="1.2188704279609714"/>
    <n v="1.1238497408435792"/>
    <n v="1.0666501873844227"/>
    <n v="0.99256170449139847"/>
    <n v="0.97552122897568216"/>
    <s v="Office 1"/>
    <s v="Package 3 (central plant)"/>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n v="142.38590402326707"/>
    <s v="Office 1"/>
    <s v="Package 3 (central plant)"/>
    <m/>
    <m/>
    <m/>
    <m/>
    <m/>
    <n v="19.962231512061997"/>
    <n v="17.438113309409534"/>
    <n v="14.913995106757072"/>
    <n v="12.389876904104611"/>
    <n v="9.8657587014521475"/>
    <n v="7.3416404987996895"/>
    <n v="5.8140709543260041"/>
    <n v="5.0252195549367729"/>
    <n v="4.3640512008437247"/>
    <n v="3.9617496043084559"/>
    <n v="3.5342565455724269"/>
    <n v="2.9236227778515667"/>
    <n v="2.6004526167134907"/>
    <n v="2.5401520324519526"/>
    <n v="2.4051078711867055"/>
    <n v="2.179411979101745"/>
    <n v="1.8092135777592342"/>
    <n v="1.7169711626221968"/>
    <n v="1.6819164416608807"/>
    <n v="1.5808313776239407"/>
    <n v="1.3424924809014627"/>
    <n v="1.2188704279609714"/>
    <n v="1.1238497408435792"/>
    <n v="1.0666501873844227"/>
    <n v="0.99256170449139847"/>
    <n v="0.97552122897568216"/>
  </r>
  <r>
    <s v="4.1.11"/>
    <x v="3"/>
    <n v="20630"/>
    <x v="13"/>
    <s v="Package 4 (floor plate) - Lighting &amp; FCU"/>
    <n v="68"/>
    <s v="C"/>
    <x v="3"/>
    <x v="0"/>
    <n v="0"/>
    <n v="180.86250000000001"/>
    <n v="180.86250000000001"/>
    <n v="470.2749"/>
    <n v="1725.6785"/>
    <n v="22.795681047018906"/>
    <n v="83.648982064953955"/>
    <n v="-1.6771303926320869"/>
    <n v="-23.820654386815292"/>
    <s v="Commercial central"/>
    <n v="3.343"/>
    <n v="220.78282677638592"/>
    <s v="No"/>
    <n v="23.400683758970029"/>
    <n v="0.5"/>
    <n v="34.193521570528361"/>
    <n v="125.47347309743094"/>
    <n v="159.66699466795927"/>
    <n v="-2.5156955889481303"/>
    <n v="-35.730981580222938"/>
    <n v="5.0144000000000002"/>
    <n v="6.2628854108579741"/>
    <n v="17.591141031657916"/>
    <n v="23.854026442515888"/>
    <n v="-99.279200000000003"/>
    <n v="-3.0016358744204386E-2"/>
    <n v="5.4701901064536287"/>
    <n v="44.090246857110451"/>
    <n v="2251.7267034873385"/>
    <n v="25"/>
    <n v="-180.86249999999998"/>
    <n v="5.0144322340650067"/>
    <n v="4.7955097604536938"/>
    <n v="4.7237180092076851"/>
    <n v="4.6084189012714347"/>
    <n v="4.6507363648762441"/>
    <n v="4.6289519022285432"/>
    <n v="4.6175131128847742"/>
    <n v="4.5776899902654904"/>
    <n v="4.5910318182419028"/>
    <n v="4.7325560705418699"/>
    <n v="4.7559111838319845"/>
    <n v="4.7646729752751513"/>
    <n v="4.7048237619758702"/>
    <n v="4.742689204727065"/>
    <n v="4.731673060441091"/>
    <n v="4.8391169627254138"/>
    <n v="4.7604252927448707"/>
    <n v="4.7535989025188883"/>
    <n v="4.7939999332309062"/>
    <n v="4.841705224926927"/>
    <n v="4.8265339578273254"/>
    <n v="4.8445166849647459"/>
    <n v="4.8192576158445215"/>
    <n v="4.7757531428066855"/>
    <n v="4.7376920069837523"/>
    <m/>
    <n v="5.4701901064536287"/>
    <n v="4.8367761345864215"/>
    <n v="4.2033621627192144"/>
    <n v="3.5699481908520072"/>
    <n v="2.9365342189848"/>
    <n v="2.3031202471175938"/>
    <n v="1.9197848345954407"/>
    <n v="1.721826792228383"/>
    <n v="1.5559101276288829"/>
    <n v="1.4549546922288517"/>
    <n v="1.3476775940346779"/>
    <n v="1.194442313784388"/>
    <n v="1.113344489149898"/>
    <n v="1.0982123798283627"/>
    <n v="1.0643237693525904"/>
    <n v="1.0076865915494988"/>
    <n v="0.91478728139562482"/>
    <n v="0.891639540340877"/>
    <n v="0.8828427454786274"/>
    <n v="0.85747598894527455"/>
    <n v="0.79766611670363807"/>
    <n v="0.76664382326225744"/>
    <n v="0.74279888970354735"/>
    <n v="0.72844496748725751"/>
    <n v="0.70985285869870263"/>
    <m/>
    <n v="23.854026442515888"/>
    <n v="21.629720043874798"/>
    <n v="19.4054136452337"/>
    <n v="17.18110724659261"/>
    <n v="14.956800847951518"/>
    <n v="12.732494449310428"/>
    <n v="11.38636782632917"/>
    <n v="10.691215272302749"/>
    <n v="10.108579720987144"/>
    <n v="9.7540630369362216"/>
    <n v="9.3773471030619771"/>
    <n v="8.8392436991324264"/>
    <n v="8.5544593112563305"/>
    <n v="8.5013211597728571"/>
    <n v="8.3823173858268696"/>
    <n v="8.1834293874819242"/>
    <n v="7.8572027186961497"/>
    <n v="7.7759167496001655"/>
    <n v="7.7450257873405945"/>
    <n v="7.6559474888250438"/>
    <n v="7.4459182071266783"/>
    <n v="7.3369798368555372"/>
    <n v="7.2532455956712738"/>
    <n v="7.2028401381832232"/>
    <n v="7.137551798520132"/>
    <n v="7.1225353707293637"/>
    <s v="Office 1"/>
    <s v="Package 4 (floor plate)"/>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n v="159.66699466795927"/>
    <s v="Office 1"/>
    <s v="Package 4 (floor plate)"/>
    <m/>
    <m/>
    <m/>
    <m/>
    <m/>
    <n v="23.854026442515888"/>
    <n v="21.629720043874798"/>
    <n v="19.4054136452337"/>
    <n v="17.18110724659261"/>
    <n v="14.956800847951518"/>
    <n v="12.732494449310428"/>
    <n v="11.38636782632917"/>
    <n v="10.691215272302749"/>
    <n v="10.108579720987144"/>
    <n v="9.7540630369362216"/>
    <n v="9.3773471030619771"/>
    <n v="8.8392436991324264"/>
    <n v="8.5544593112563305"/>
    <n v="8.5013211597728571"/>
    <n v="8.3823173858268696"/>
    <n v="8.1834293874819242"/>
    <n v="7.8572027186961497"/>
    <n v="7.7759167496001655"/>
    <n v="7.7450257873405945"/>
    <n v="7.6559474888250438"/>
    <n v="7.4459182071266783"/>
    <n v="7.3369798368555372"/>
    <n v="7.2532455956712738"/>
    <n v="7.2028401381832232"/>
    <n v="7.137551798520132"/>
    <n v="7.1225353707293637"/>
  </r>
  <r>
    <s v="4.1.2"/>
    <x v="3"/>
    <n v="20630"/>
    <x v="1"/>
    <s v="Lighting"/>
    <n v="85"/>
    <s v="D"/>
    <x v="3"/>
    <x v="0"/>
    <n v="6.6375000000000002"/>
    <n v="59.737499999999997"/>
    <n v="66.375"/>
    <n v="713.3021"/>
    <n v="1754.5042000000001"/>
    <n v="34.575962190984001"/>
    <n v="85.046253029568604"/>
    <n v="10.103150751333008"/>
    <n v="-22.423383422200644"/>
    <s v="Commercial central"/>
    <n v="2.7601"/>
    <n v="81.025420566909204"/>
    <s v="No"/>
    <n v="19.320697361930531"/>
    <n v="0.5"/>
    <n v="51.863943286476001"/>
    <n v="127.5693795443529"/>
    <n v="179.4333228308289"/>
    <n v="15.154726126999511"/>
    <n v="-33.635075133300965"/>
    <n v="4.1401000000000003"/>
    <n v="9.499399852350944"/>
    <n v="17.884983108288214"/>
    <n v="27.384382960639158"/>
    <n v="-2.2789000000000001"/>
    <n v="3.1696220583589563E-2"/>
    <n v="1.939833588330357"/>
    <n v="-38.733155328379588"/>
    <n v="-58.837149764206792"/>
    <n v="25"/>
    <n v="-66.375"/>
    <n v="4.1401494346994001"/>
    <n v="3.9844608051180535"/>
    <n v="3.9046856147018745"/>
    <n v="3.7907553106881489"/>
    <n v="3.8249445904641197"/>
    <n v="3.7993210941660323"/>
    <n v="3.7816900235663105"/>
    <n v="3.7373350521957178"/>
    <n v="3.7430320323407273"/>
    <n v="3.8693939477201762"/>
    <n v="3.8845197045201383"/>
    <n v="3.8924943337157107"/>
    <n v="3.8358849064541198"/>
    <n v="3.8712540615109368"/>
    <n v="3.8606007758271246"/>
    <n v="3.9614555811793908"/>
    <n v="3.887085881605512"/>
    <n v="3.8803609148164981"/>
    <n v="3.9180881426212926"/>
    <n v="3.9626863266576056"/>
    <n v="3.9480914178122384"/>
    <n v="3.964701116534286"/>
    <n v="3.9406009538253319"/>
    <n v="3.8993211818511537"/>
    <n v="3.8631611026340971"/>
    <m/>
    <n v="1.939833588330357"/>
    <n v="1.3435743871549723"/>
    <n v="0.74731518597958857"/>
    <n v="0.1510559848042039"/>
    <n v="-0.44520321637118032"/>
    <n v="-1.0414624175465637"/>
    <n v="-1.4023121572182577"/>
    <n v="-1.5886583848836777"/>
    <n v="-1.7448427165998754"/>
    <n v="-1.839876312225321"/>
    <n v="-1.940860754808917"/>
    <n v="-2.0851075662971215"/>
    <n v="-2.1614483580720147"/>
    <n v="-2.1756928487477722"/>
    <n v="-2.2075936225050397"/>
    <n v="-2.2609085790636225"/>
    <n v="-2.3483586053060272"/>
    <n v="-2.3701485471186974"/>
    <n v="-2.3784293399499745"/>
    <n v="-2.4023081343226353"/>
    <n v="-2.4586096815399681"/>
    <n v="-2.4878122705694752"/>
    <n v="-2.5102585089969049"/>
    <n v="-2.5237704594346084"/>
    <n v="-2.5412719930710557"/>
    <m/>
    <n v="27.384382960639158"/>
    <n v="25.122921791306243"/>
    <n v="22.861460621973329"/>
    <n v="20.599999452640411"/>
    <n v="18.338538283307496"/>
    <n v="16.077077113974585"/>
    <n v="14.708464818142868"/>
    <n v="14.001700449414809"/>
    <n v="13.409332565215902"/>
    <n v="13.048894041390394"/>
    <n v="12.665885451905572"/>
    <n v="12.118793579213936"/>
    <n v="11.829252158478242"/>
    <n v="11.775226388348994"/>
    <n v="11.654234777684499"/>
    <n v="11.452024558095045"/>
    <n v="11.120348605397801"/>
    <n v="11.037704837059739"/>
    <n v="11.006297872769196"/>
    <n v="10.915731612092953"/>
    <n v="10.702194005370284"/>
    <n v="10.59143593068727"/>
    <n v="10.506302994371726"/>
    <n v="10.45505556510509"/>
    <n v="10.38867665028989"/>
    <n v="10.373409388382241"/>
    <s v="Office 1"/>
    <s v="Lighting"/>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n v="179.4333228308289"/>
    <s v="Office 1"/>
    <s v="Lighting"/>
    <m/>
    <m/>
    <m/>
    <m/>
    <m/>
    <n v="27.384382960639158"/>
    <n v="25.122921791306243"/>
    <n v="22.861460621973329"/>
    <n v="20.599999452640411"/>
    <n v="18.338538283307496"/>
    <n v="16.077077113974585"/>
    <n v="14.708464818142868"/>
    <n v="14.001700449414809"/>
    <n v="13.409332565215902"/>
    <n v="13.048894041390394"/>
    <n v="12.665885451905572"/>
    <n v="12.118793579213936"/>
    <n v="11.829252158478242"/>
    <n v="11.775226388348994"/>
    <n v="11.654234777684499"/>
    <n v="11.452024558095045"/>
    <n v="11.120348605397801"/>
    <n v="11.037704837059739"/>
    <n v="11.006297872769196"/>
    <n v="10.915731612092953"/>
    <n v="10.702194005370284"/>
    <n v="10.59143593068727"/>
    <n v="10.506302994371726"/>
    <n v="10.45505556510509"/>
    <n v="10.38867665028989"/>
    <n v="10.373409388382241"/>
  </r>
  <r>
    <s v="4.1.3"/>
    <x v="3"/>
    <n v="20630"/>
    <x v="2"/>
    <s v="AHU, FCU &amp; DCV"/>
    <n v="69"/>
    <s v="C"/>
    <x v="3"/>
    <x v="0"/>
    <n v="78.78"/>
    <n v="121.125"/>
    <n v="199.905"/>
    <n v="218.738"/>
    <n v="2140.3971999999999"/>
    <n v="10.602908385845856"/>
    <n v="103.75168201648084"/>
    <n v="-13.869903053805137"/>
    <n v="-3.7179544352884051"/>
    <s v="Commercial central"/>
    <n v="0.97230000000000005"/>
    <n v="244.02842483507322"/>
    <s v="No"/>
    <n v="6.8061702751232254"/>
    <n v="0.5"/>
    <n v="15.904362578768783"/>
    <n v="155.62752302472126"/>
    <n v="171.53188560349003"/>
    <n v="-20.804854580707705"/>
    <n v="-5.5769316529326076"/>
    <n v="1.4584999999999999"/>
    <n v="2.9130430499272899"/>
    <n v="21.81868117900623"/>
    <n v="24.731724228933519"/>
    <n v="-170.6618"/>
    <n v="-0.10379052517704845"/>
    <n v="4.5924923200359951"/>
    <n v="100.34912807502268"/>
    <n v="1700.6804807607216"/>
    <n v="25"/>
    <n v="-199.905"/>
    <n v="1.4584650589549768"/>
    <n v="1.3655939031781239"/>
    <n v="1.3685939314564199"/>
    <n v="1.3568818081832132"/>
    <n v="1.3700636508318018"/>
    <n v="1.3726240938568928"/>
    <n v="1.3788336554012846"/>
    <n v="1.3806182406450132"/>
    <n v="1.3906944076851369"/>
    <n v="1.4207757650623534"/>
    <n v="1.432411496705285"/>
    <n v="1.4340973105775812"/>
    <n v="1.4250714848755319"/>
    <n v="1.4313021178840992"/>
    <n v="1.4299127493202923"/>
    <n v="1.4470166378439411"/>
    <n v="1.4350767410152128"/>
    <n v="1.4343595709856507"/>
    <n v="1.4410194902027742"/>
    <n v="1.4488251183727581"/>
    <n v="1.446822429808347"/>
    <n v="1.4499998601258843"/>
    <n v="1.446433351808907"/>
    <n v="1.440024256587572"/>
    <n v="1.4344698301215062"/>
    <m/>
    <n v="4.5924923200359951"/>
    <n v="4.4936283573658171"/>
    <n v="4.3947643946956383"/>
    <n v="4.2959004320254603"/>
    <n v="4.1970364693552815"/>
    <n v="4.0981725066851036"/>
    <n v="4.038341085849801"/>
    <n v="4.007443572722412"/>
    <n v="3.9815471137495044"/>
    <n v="3.9657898762396999"/>
    <n v="3.9490459465155583"/>
    <n v="3.9251288122253869"/>
    <n v="3.9124709728606155"/>
    <n v="3.9101091362773852"/>
    <n v="3.9048197639713957"/>
    <n v="3.8959797697799781"/>
    <n v="3.8814799413280356"/>
    <n v="3.8778670159598292"/>
    <n v="3.876494002358132"/>
    <n v="3.8725347305669144"/>
    <n v="3.8631995386715183"/>
    <n v="3.858357544340874"/>
    <n v="3.8546358003852239"/>
    <n v="3.8523954241175855"/>
    <n v="3.8494935469395162"/>
    <m/>
    <n v="24.731724228933519"/>
    <n v="21.972867821095399"/>
    <n v="19.214011413257275"/>
    <n v="16.455155005419154"/>
    <n v="13.696298597581034"/>
    <n v="10.937442189742917"/>
    <n v="9.2678115750748091"/>
    <n v="8.4055984918087177"/>
    <n v="7.6829427348665211"/>
    <n v="7.2432278529253722"/>
    <n v="6.7759787505810953"/>
    <n v="6.1085572006914273"/>
    <n v="5.7553328275456117"/>
    <n v="5.6894244033238355"/>
    <n v="5.5418213912080621"/>
    <n v="5.2951362092514449"/>
    <n v="4.8905100587637378"/>
    <n v="4.789689273981212"/>
    <n v="4.7513745304610886"/>
    <n v="4.6408887472034035"/>
    <n v="4.3803847851587969"/>
    <n v="4.2452661157769196"/>
    <n v="4.1414086849895968"/>
    <n v="4.0788896815528943"/>
    <n v="3.9979111102793174"/>
    <n v="3.9792859028624301"/>
    <s v="Office 1"/>
    <s v="AHU, FCU &amp; DCV"/>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n v="171.53188560349003"/>
    <s v="Office 1"/>
    <s v="AHU, FCU &amp; DCV"/>
    <m/>
    <m/>
    <m/>
    <m/>
    <m/>
    <n v="24.731724228933519"/>
    <n v="21.972867821095399"/>
    <n v="19.214011413257275"/>
    <n v="16.455155005419154"/>
    <n v="13.696298597581034"/>
    <n v="10.937442189742917"/>
    <n v="9.2678115750748091"/>
    <n v="8.4055984918087177"/>
    <n v="7.6829427348665211"/>
    <n v="7.2432278529253722"/>
    <n v="6.7759787505810953"/>
    <n v="6.1085572006914273"/>
    <n v="5.7553328275456117"/>
    <n v="5.6894244033238355"/>
    <n v="5.5418213912080621"/>
    <n v="5.2951362092514449"/>
    <n v="4.8905100587637378"/>
    <n v="4.789689273981212"/>
    <n v="4.7513745304610886"/>
    <n v="4.6408887472034035"/>
    <n v="4.3803847851587969"/>
    <n v="4.2452661157769196"/>
    <n v="4.1414086849895968"/>
    <n v="4.0788896815528943"/>
    <n v="3.9979111102793174"/>
    <n v="3.9792859028624301"/>
  </r>
  <r>
    <s v="4.1.4"/>
    <x v="3"/>
    <n v="20630"/>
    <x v="3"/>
    <s v="ASHP"/>
    <n v="55"/>
    <s v="C"/>
    <x v="3"/>
    <x v="0"/>
    <n v="170.29499999999999"/>
    <n v="0"/>
    <n v="170.29499999999999"/>
    <n v="0"/>
    <n v="2091.7654000000002"/>
    <n v="0"/>
    <n v="101.39434803683956"/>
    <n v="-24.472811439650993"/>
    <n v="-6.0752884149296875"/>
    <s v="Commercial central"/>
    <n v="1.6487000000000001"/>
    <n v="207.88284738895373"/>
    <s v="No"/>
    <n v="11.540764726106245"/>
    <n v="0.5"/>
    <n v="0"/>
    <n v="152.09152205525933"/>
    <n v="152.09152205525933"/>
    <n v="-36.709217159476488"/>
    <n v="-9.1129326223945313"/>
    <n v="2.4729999999999999"/>
    <n v="0"/>
    <n v="21.322940603676948"/>
    <n v="21.322940603676948"/>
    <n v="-126.3751"/>
    <n v="-6.7521684300913321E-2"/>
    <n v="8.0012759452925692"/>
    <n v="176.39847574451878"/>
    <n v="716.41818838778943"/>
    <n v="25"/>
    <n v="-170.29500000000002"/>
    <n v="2.473021012737052"/>
    <n v="2.3134630278142381"/>
    <n v="2.320253408167217"/>
    <n v="2.3019505938342006"/>
    <n v="2.3243644755610715"/>
    <n v="2.3293406392968405"/>
    <n v="2.340550022181715"/>
    <n v="2.3445295163638691"/>
    <n v="2.3620569325429632"/>
    <n v="2.4122734200413887"/>
    <n v="2.4323487867375353"/>
    <n v="2.4351457794054814"/>
    <n v="2.4204391518761286"/>
    <n v="2.4306628676421238"/>
    <n v="2.4284364532431555"/>
    <n v="2.4564292871190561"/>
    <n v="2.4369645221613299"/>
    <n v="2.4358389342129088"/>
    <n v="2.4467685777943298"/>
    <n v="2.459571107535012"/>
    <n v="2.4563471843957441"/>
    <n v="2.4615885043282231"/>
    <n v="2.4558106579544812"/>
    <n v="2.4453885972640057"/>
    <n v="2.4363637734631323"/>
    <m/>
    <n v="8.0012759452925692"/>
    <n v="7.8397282185739696"/>
    <n v="7.67818049185537"/>
    <n v="7.5166327651367704"/>
    <n v="7.3550850384181716"/>
    <n v="7.193537311699572"/>
    <n v="7.0957703422070315"/>
    <n v="7.0452825519933242"/>
    <n v="7.0029666872015062"/>
    <n v="6.9772187217111252"/>
    <n v="6.9498584611043865"/>
    <n v="6.9107768931614686"/>
    <n v="6.8900934700078782"/>
    <n v="6.886234133191949"/>
    <n v="6.8775910842110823"/>
    <n v="6.863146174991801"/>
    <n v="6.8394528669252859"/>
    <n v="6.8335492002678517"/>
    <n v="6.8313056403283436"/>
    <n v="6.8248360295616166"/>
    <n v="6.8095819471998338"/>
    <n v="6.8016699319844465"/>
    <n v="6.7955884513394738"/>
    <n v="6.7919275856078549"/>
    <n v="6.7871858005461174"/>
    <m/>
    <n v="21.322940603676948"/>
    <n v="18.626767959887246"/>
    <n v="15.930595316097545"/>
    <n v="13.234422672307845"/>
    <n v="10.538250028518144"/>
    <n v="7.842077384728448"/>
    <n v="6.2103823187175795"/>
    <n v="5.3677595125378046"/>
    <n v="4.6615231614145198"/>
    <n v="4.2317990074539464"/>
    <n v="3.7751662359922675"/>
    <n v="3.1229091197553456"/>
    <n v="2.7777103303983486"/>
    <n v="2.7132994064092713"/>
    <n v="2.5690500709683759"/>
    <n v="2.3279698040396219"/>
    <n v="1.9325371331664876"/>
    <n v="1.8340070896731895"/>
    <n v="1.7965628924908774"/>
    <n v="1.6885874482087009"/>
    <n v="1.4340023766304817"/>
    <n v="1.3019537281333469"/>
    <n v="1.2004560340353467"/>
    <n v="1.1393575200626245"/>
    <n v="1.0602188566727162"/>
    <n v="1.0420168311596629"/>
    <s v="Office 1"/>
    <s v="ASHP"/>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n v="152.09152205525933"/>
    <s v="Office 1"/>
    <s v="ASHP"/>
    <m/>
    <m/>
    <m/>
    <m/>
    <m/>
    <n v="21.322940603676948"/>
    <n v="18.626767959887246"/>
    <n v="15.930595316097545"/>
    <n v="13.234422672307845"/>
    <n v="10.538250028518144"/>
    <n v="7.842077384728448"/>
    <n v="6.2103823187175795"/>
    <n v="5.3677595125378046"/>
    <n v="4.6615231614145198"/>
    <n v="4.2317990074539464"/>
    <n v="3.7751662359922675"/>
    <n v="3.1229091197553456"/>
    <n v="2.7777103303983486"/>
    <n v="2.7132994064092713"/>
    <n v="2.5690500709683759"/>
    <n v="2.3279698040396219"/>
    <n v="1.9325371331664876"/>
    <n v="1.8340070896731895"/>
    <n v="1.7965628924908774"/>
    <n v="1.6885874482087009"/>
    <n v="1.4340023766304817"/>
    <n v="1.3019537281333469"/>
    <n v="1.2004560340353467"/>
    <n v="1.1393575200626245"/>
    <n v="1.0602188566727162"/>
    <n v="1.0420168311596629"/>
  </r>
  <r>
    <s v="4.1.5"/>
    <x v="3"/>
    <n v="20630"/>
    <x v="11"/>
    <s v="PV"/>
    <n v="86"/>
    <s v="D"/>
    <x v="3"/>
    <x v="0"/>
    <n v="7.6345000000000001"/>
    <n v="0"/>
    <n v="7.6345000000000001"/>
    <n v="504.8741"/>
    <n v="2100.0985999999998"/>
    <n v="24.472811439650993"/>
    <n v="101.79828405235092"/>
    <n v="0"/>
    <n v="-5.6713523994183248"/>
    <s v="Commercial central"/>
    <n v="0.78269999999999995"/>
    <n v="9.3196175385256694"/>
    <s v="No"/>
    <n v="5.4788232577626941"/>
    <n v="0.5"/>
    <n v="36.709217159476488"/>
    <n v="152.69742607852638"/>
    <n v="189.40664323800289"/>
    <n v="0"/>
    <n v="-8.5070285991274872"/>
    <n v="1.1739999999999999"/>
    <n v="6.7236602149297129"/>
    <n v="21.407887189292403"/>
    <n v="28.131547404222115"/>
    <n v="10.277200000000001"/>
    <n v="0.13971249004678121"/>
    <n v="1.1926691447474003"/>
    <n v="7.7546534632427306"/>
    <n v="-1325.2963934382794"/>
    <n v="25"/>
    <n v="-7.6345128453708195"/>
    <n v="1.1740335552348631"/>
    <n v="1.1236337533488805"/>
    <n v="1.1061243535588674"/>
    <n v="1.0784889210588597"/>
    <n v="1.0883711114527295"/>
    <n v="1.0830096466386643"/>
    <n v="1.0800516430237599"/>
    <n v="1.0703355862455226"/>
    <n v="1.0732775229392824"/>
    <n v="1.106737885050916"/>
    <n v="1.1120639372044241"/>
    <n v="1.1141406539588337"/>
    <n v="1.0998821662737552"/>
    <n v="1.1088879732342511"/>
    <n v="1.1062555046242941"/>
    <n v="1.1318265415221616"/>
    <n v="1.1130811493729795"/>
    <n v="1.1114456647396522"/>
    <n v="1.1210541745985152"/>
    <n v="1.1324015572457335"/>
    <n v="1.1287787808032217"/>
    <n v="1.1330493310049869"/>
    <n v="1.1270244813376609"/>
    <n v="1.1166555136802798"/>
    <n v="1.1075823770153896"/>
    <m/>
    <n v="1.1926691447474003"/>
    <n v="1.0418624628301092"/>
    <n v="0.89105578091281812"/>
    <n v="0.74024909899552715"/>
    <n v="0.58944241707823608"/>
    <n v="0.43863573516094528"/>
    <n v="0.34736913197338337"/>
    <n v="0.30023819256543943"/>
    <n v="0.26073584058972338"/>
    <n v="0.23669981531968734"/>
    <n v="0.21115869380528784"/>
    <n v="0.17467559555740597"/>
    <n v="0.15536737946645782"/>
    <n v="0.15176464365931516"/>
    <n v="0.14369625690495696"/>
    <n v="0.13021176613430735"/>
    <n v="0.10809378746798237"/>
    <n v="0.10258264597538674"/>
    <n v="0.10048825667612282"/>
    <n v="9.4448799774782627E-2"/>
    <n v="8.0208936463795802E-2"/>
    <n v="7.2822978232454566E-2"/>
    <n v="6.7145845314266886E-2"/>
    <n v="6.3728384572824037E-2"/>
    <n v="5.9301873064115052E-2"/>
    <m/>
    <n v="28.131547404222115"/>
    <n v="25.424633715631106"/>
    <n v="22.717720027040098"/>
    <n v="20.01080633844909"/>
    <n v="17.303892649858078"/>
    <n v="14.596978961267075"/>
    <n v="12.958783528951226"/>
    <n v="12.11280387196569"/>
    <n v="11.403754008026302"/>
    <n v="10.972317913845384"/>
    <n v="10.513866003291366"/>
    <n v="9.8590104173594071"/>
    <n v="9.5124364209397694"/>
    <n v="9.4477688959419055"/>
    <n v="9.302944898274502"/>
    <n v="9.0609042128971158"/>
    <n v="8.6638962126237917"/>
    <n v="8.5649736439656543"/>
    <n v="8.5273802761430986"/>
    <n v="8.4189746779955357"/>
    <n v="8.1633753873665196"/>
    <n v="8.0308006818853386"/>
    <n v="7.9288986400605541"/>
    <n v="7.8675567210976549"/>
    <n v="7.7881027841547183"/>
    <n v="7.769828245194887"/>
    <s v="Office 1"/>
    <s v="PV"/>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n v="189.40664323800289"/>
    <s v="Office 1"/>
    <s v="PV"/>
    <m/>
    <m/>
    <m/>
    <m/>
    <m/>
    <n v="28.131547404222115"/>
    <n v="25.424633715631106"/>
    <n v="22.717720027040098"/>
    <n v="20.01080633844909"/>
    <n v="17.303892649858078"/>
    <n v="14.596978961267075"/>
    <n v="12.958783528951226"/>
    <n v="12.11280387196569"/>
    <n v="11.403754008026302"/>
    <n v="10.972317913845384"/>
    <n v="10.513866003291366"/>
    <n v="9.8590104173594071"/>
    <n v="9.5124364209397694"/>
    <n v="9.4477688959419055"/>
    <n v="9.302944898274502"/>
    <n v="9.0609042128971158"/>
    <n v="8.6638962126237917"/>
    <n v="8.5649736439656543"/>
    <n v="8.5273802761430986"/>
    <n v="8.4189746779955357"/>
    <n v="8.1633753873665196"/>
    <n v="8.0308006818853386"/>
    <n v="7.9288986400605541"/>
    <n v="7.8675567210976549"/>
    <n v="7.7881027841547183"/>
    <n v="7.769828245194887"/>
  </r>
  <r>
    <s v="4.1.6"/>
    <x v="3"/>
    <n v="20630"/>
    <x v="4"/>
    <s v="Package 1 - Lighting, Ventilation &amp; ASHP"/>
    <n v="31"/>
    <s v="B"/>
    <x v="3"/>
    <x v="0"/>
    <n v="255.71250000000001"/>
    <n v="180.86250000000001"/>
    <n v="436.57499999999999"/>
    <n v="0"/>
    <n v="1520.6541999999999"/>
    <n v="0"/>
    <n v="73.710819195346573"/>
    <n v="-24.472811439650993"/>
    <n v="-33.758817256422674"/>
    <s v="Commercial central"/>
    <n v="5.4691999999999998"/>
    <n v="532.93669279093615"/>
    <s v="No"/>
    <n v="38.284502549428993"/>
    <n v="0.5"/>
    <n v="0"/>
    <n v="110.56622879301986"/>
    <n v="110.56622879301986"/>
    <n v="-36.709217159476488"/>
    <n v="-50.638225884634011"/>
    <n v="8.2037999999999993"/>
    <n v="0"/>
    <n v="15.501173881799497"/>
    <n v="15.501173881799497"/>
    <n v="-297.47829999999999"/>
    <n v="-5.3912547558867985E-2"/>
    <n v="13.823042667170018"/>
    <n v="214.25120604346509"/>
    <n v="1388.455547733334"/>
    <n v="25"/>
    <n v="-436.57500000000005"/>
    <n v="8.2038219748776413"/>
    <n v="7.7982478246995655"/>
    <n v="7.7195697065452444"/>
    <n v="7.5663702681301892"/>
    <n v="7.6370220098098089"/>
    <n v="7.6158272965907177"/>
    <n v="7.6125977991840328"/>
    <n v="7.5691503801534763"/>
    <n v="7.601038249285538"/>
    <n v="7.8145845449720799"/>
    <n v="7.8606579290755123"/>
    <n v="7.8735919832620143"/>
    <n v="7.7892855094761622"/>
    <n v="7.8434692014829901"/>
    <n v="7.8283929383079958"/>
    <n v="7.9812054778931731"/>
    <n v="7.8702389744329686"/>
    <n v="7.861130107924537"/>
    <n v="7.9189616967684113"/>
    <n v="7.9871541181374024"/>
    <n v="7.9662463642168122"/>
    <n v="7.9923334879987813"/>
    <n v="7.9571465892889179"/>
    <n v="7.8961105665337596"/>
    <n v="7.8427971105239171"/>
    <m/>
    <n v="13.823042667170018"/>
    <n v="12.925363444059945"/>
    <n v="12.027684220949872"/>
    <n v="11.1300049978398"/>
    <n v="10.232325774729727"/>
    <n v="9.334646551619656"/>
    <n v="8.7913806140384629"/>
    <n v="8.5108329318384452"/>
    <n v="8.2756945402118109"/>
    <n v="8.1326197094633059"/>
    <n v="7.9805857688784929"/>
    <n v="7.763419534097407"/>
    <n v="7.6484870642638105"/>
    <n v="7.6270417208658277"/>
    <n v="7.5790145176854269"/>
    <n v="7.4987478673942256"/>
    <n v="7.3670902402020761"/>
    <n v="7.3342850809702309"/>
    <n v="7.3218181946549121"/>
    <n v="7.2858682293730341"/>
    <n v="7.2011052117687413"/>
    <n v="7.1571401754537716"/>
    <n v="7.1233469495655024"/>
    <n v="7.103004459004838"/>
    <n v="7.0766555773657274"/>
    <m/>
    <n v="15.501173881799497"/>
    <n v="13.54113273440127"/>
    <n v="11.581091587003044"/>
    <n v="9.6210504396048169"/>
    <n v="7.6610092922065895"/>
    <n v="5.7009681448083658"/>
    <n v="4.514772046886149"/>
    <n v="3.9022091326926835"/>
    <n v="3.3887953084042151"/>
    <n v="3.0763980197017666"/>
    <n v="2.7444389282181607"/>
    <n v="2.2702664788194071"/>
    <n v="2.0193167361424162"/>
    <n v="1.9724918187353919"/>
    <n v="1.8676266374940318"/>
    <n v="1.6923681116371978"/>
    <n v="1.4048997598896982"/>
    <n v="1.3332712089708108"/>
    <n v="1.3060503381643089"/>
    <n v="1.2275552483972836"/>
    <n v="1.0424791120615742"/>
    <n v="0.94648348466402188"/>
    <n v="0.87269753580931808"/>
    <n v="0.82828064666564127"/>
    <n v="0.77074907985310581"/>
    <n v="0.75751672284742455"/>
    <s v="Office 1"/>
    <s v="Package 1"/>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n v="110.56622879301986"/>
    <s v="Office 1"/>
    <s v="Package 1"/>
    <m/>
    <m/>
    <m/>
    <m/>
    <m/>
    <n v="15.501173881799497"/>
    <n v="13.54113273440127"/>
    <n v="11.581091587003044"/>
    <n v="9.6210504396048169"/>
    <n v="7.6610092922065895"/>
    <n v="5.7009681448083658"/>
    <n v="4.514772046886149"/>
    <n v="3.9022091326926835"/>
    <n v="3.3887953084042151"/>
    <n v="3.0763980197017666"/>
    <n v="2.7444389282181607"/>
    <n v="2.2702664788194071"/>
    <n v="2.0193167361424162"/>
    <n v="1.9724918187353919"/>
    <n v="1.8676266374940318"/>
    <n v="1.6923681116371978"/>
    <n v="1.4048997598896982"/>
    <n v="1.3332712089708108"/>
    <n v="1.3060503381643089"/>
    <n v="1.2275552483972836"/>
    <n v="1.0424791120615742"/>
    <n v="0.94648348466402188"/>
    <n v="0.87269753580931808"/>
    <n v="0.82828064666564127"/>
    <n v="0.77074907985310581"/>
    <n v="0.75751672284742455"/>
  </r>
  <r>
    <s v="4.1.7"/>
    <x v="3"/>
    <n v="20630"/>
    <x v="14"/>
    <s v="Package 2 - Lighting, Ventilation, ASHP and PV"/>
    <n v="26"/>
    <s v="B"/>
    <x v="3"/>
    <x v="0"/>
    <n v="263.34699999999998"/>
    <n v="180.86250000000001"/>
    <n v="444.20949999999999"/>
    <n v="0"/>
    <n v="1403.6541999999999"/>
    <n v="0"/>
    <n v="68.039466795928263"/>
    <n v="-24.472811439650993"/>
    <n v="-39.430169655840984"/>
    <s v="Commercial central"/>
    <n v="6.2519"/>
    <n v="542.25631032946183"/>
    <s v="No"/>
    <n v="43.763325807191677"/>
    <n v="0.5"/>
    <n v="0"/>
    <n v="102.05920019389239"/>
    <n v="102.05920019389239"/>
    <n v="-36.709217159476488"/>
    <n v="-59.145254483761477"/>
    <n v="9.3779000000000003"/>
    <n v="0"/>
    <n v="14.3085047370521"/>
    <n v="14.3085047370521"/>
    <n v="-287.2011"/>
    <n v="-4.6938640571959955E-2"/>
    <n v="15.015711811917416"/>
    <n v="222.00585950670768"/>
    <n v="1293.6643294486107"/>
    <n v="25"/>
    <n v="-444.2095128453708"/>
    <n v="9.3778555301125017"/>
    <n v="8.9218815780484437"/>
    <n v="8.8256940601041087"/>
    <n v="8.6448591891890469"/>
    <n v="8.7253931212625364"/>
    <n v="8.6988369432293791"/>
    <n v="8.6926494422077898"/>
    <n v="8.6394859663989951"/>
    <n v="8.6743157722248174"/>
    <n v="8.9213224300229914"/>
    <n v="8.9727218662799348"/>
    <n v="8.9877326372208444"/>
    <n v="8.8891676757499152"/>
    <n v="8.9523571747172372"/>
    <n v="8.9346484429322874"/>
    <n v="9.113032019415332"/>
    <n v="8.9833201238059459"/>
    <n v="8.9725757726641877"/>
    <n v="9.0400158713669256"/>
    <n v="9.1195556753831326"/>
    <n v="9.0950251450200312"/>
    <n v="9.1253828190037662"/>
    <n v="9.0841710706265761"/>
    <n v="9.0127660802140372"/>
    <n v="8.9503794875393048"/>
    <m/>
    <n v="15.015711811917416"/>
    <n v="13.967225906890052"/>
    <n v="12.918740001862687"/>
    <n v="11.870254096835325"/>
    <n v="10.821768191807962"/>
    <n v="9.7732822867805993"/>
    <n v="9.138749746011845"/>
    <n v="8.8110711244038846"/>
    <n v="8.5364303808015336"/>
    <n v="8.369319524782993"/>
    <n v="8.191744462683781"/>
    <n v="7.9380951296548119"/>
    <n v="7.8038544437302679"/>
    <n v="7.7788063645251428"/>
    <n v="7.722710774590384"/>
    <n v="7.6289596335285319"/>
    <n v="7.4751840276700579"/>
    <n v="7.4368677269456169"/>
    <n v="7.4223064513310346"/>
    <n v="7.3803170291478164"/>
    <n v="7.2813141482325374"/>
    <n v="7.2299631536862261"/>
    <n v="7.190492794879769"/>
    <n v="7.1667328435776625"/>
    <n v="7.1359574504298422"/>
    <m/>
    <n v="14.3085047370521"/>
    <n v="12.499270271571165"/>
    <n v="10.690035806090227"/>
    <n v="8.8808013406092918"/>
    <n v="7.0715668751283554"/>
    <n v="5.2623324096474215"/>
    <n v="4.1674029149127669"/>
    <n v="3.6019709401272451"/>
    <n v="3.1280594678144924"/>
    <n v="2.83969820438208"/>
    <n v="2.5332802344128731"/>
    <n v="2.0955908832620014"/>
    <n v="1.8639493566759588"/>
    <n v="1.8207271750760772"/>
    <n v="1.7239303805890751"/>
    <n v="1.5621563455028906"/>
    <n v="1.296805972421716"/>
    <n v="1.2306885629954243"/>
    <n v="1.2055620814881862"/>
    <n v="1.1331064486225011"/>
    <n v="0.9622701755977785"/>
    <n v="0.87366050643156756"/>
    <n v="0.80555169049505138"/>
    <n v="0.76455226209281746"/>
    <n v="0.71144720678899087"/>
    <n v="0.69923295486575687"/>
    <s v="Office 1"/>
    <s v="Package 2"/>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n v="102.05920019389239"/>
    <s v="Office 1"/>
    <s v="Package 2"/>
    <m/>
    <m/>
    <m/>
    <m/>
    <m/>
    <n v="14.3085047370521"/>
    <n v="12.499270271571165"/>
    <n v="10.690035806090227"/>
    <n v="8.8808013406092918"/>
    <n v="7.0715668751283554"/>
    <n v="5.2623324096474215"/>
    <n v="4.1674029149127669"/>
    <n v="3.6019709401272451"/>
    <n v="3.1280594678144924"/>
    <n v="2.83969820438208"/>
    <n v="2.5332802344128731"/>
    <n v="2.0955908832620014"/>
    <n v="1.8639493566759588"/>
    <n v="1.8207271750760772"/>
    <n v="1.7239303805890751"/>
    <n v="1.5621563455028906"/>
    <n v="1.296805972421716"/>
    <n v="1.2306885629954243"/>
    <n v="1.2055620814881862"/>
    <n v="1.1331064486225011"/>
    <n v="0.9622701755977785"/>
    <n v="0.87366050643156756"/>
    <n v="0.80555169049505138"/>
    <n v="0.76455226209281746"/>
    <n v="0.71144720678899087"/>
    <n v="0.69923295486575687"/>
  </r>
  <r>
    <s v="4.1.8"/>
    <x v="3"/>
    <n v="20630"/>
    <x v="5"/>
    <s v="AHU with HR"/>
    <n v="71"/>
    <s v="C"/>
    <x v="3"/>
    <x v="0"/>
    <n v="78.78"/>
    <n v="0"/>
    <n v="78.78"/>
    <n v="255.76249999999999"/>
    <n v="2133.4346"/>
    <n v="12.397600581677169"/>
    <n v="103.41418322830829"/>
    <n v="-12.075210857973824"/>
    <n v="-4.0554532234609582"/>
    <s v="Commercial central"/>
    <n v="0.95950000000000002"/>
    <n v="96.168476568905589"/>
    <s v="No"/>
    <n v="6.7162812865979999"/>
    <n v="0.5"/>
    <n v="18.596400872515755"/>
    <n v="155.12127484246244"/>
    <n v="173.71767571497818"/>
    <n v="-18.112816286960737"/>
    <n v="-6.0831798351914372"/>
    <n v="1.4392"/>
    <n v="3.4061167838099853"/>
    <n v="21.747706151765051"/>
    <n v="25.153822935575036"/>
    <n v="-53.994"/>
    <n v="-5.4536954848580677E-2"/>
    <n v="4.1703936133944799"/>
    <n v="88.48375951601659"/>
    <n v="610.21328088863982"/>
    <n v="25"/>
    <n v="-78.780000000000015"/>
    <n v="1.4392031328424286"/>
    <n v="1.3510744893153299"/>
    <n v="1.3511590864627059"/>
    <n v="1.3369736518933109"/>
    <n v="1.3498761932799708"/>
    <n v="1.3513314740984754"/>
    <n v="1.3563106036542889"/>
    <n v="1.3564618925658056"/>
    <n v="1.3656588852939555"/>
    <n v="1.3966774213311759"/>
    <n v="1.4075762938262129"/>
    <n v="1.4093437180587314"/>
    <n v="1.3994277680845739"/>
    <n v="1.4061520556340361"/>
    <n v="1.4045625030439075"/>
    <n v="1.4231440695385189"/>
    <n v="1.4100434903183443"/>
    <n v="1.4091830583770628"/>
    <n v="1.4163680767194962"/>
    <n v="1.4248015379249837"/>
    <n v="1.4225350882588297"/>
    <n v="1.4259177716172118"/>
    <n v="1.4219431456695792"/>
    <n v="1.4148667342997092"/>
    <n v="1.4087214376122463"/>
    <m/>
    <n v="4.1703936133944799"/>
    <n v="4.0625552353096239"/>
    <n v="3.954716857224768"/>
    <n v="3.846878479139912"/>
    <n v="3.7390401010550556"/>
    <n v="3.6312017229701996"/>
    <n v="3.5659390811831555"/>
    <n v="3.5322368340495984"/>
    <n v="3.5039896137445021"/>
    <n v="3.4868020067514056"/>
    <n v="3.4685381401669551"/>
    <n v="3.4424499185275468"/>
    <n v="3.4286430587751271"/>
    <n v="3.4260668255394968"/>
    <n v="3.4202973083649955"/>
    <n v="3.4106548601954603"/>
    <n v="3.394838804066064"/>
    <n v="3.3908979139648969"/>
    <n v="3.389400264509054"/>
    <n v="3.3850815882509879"/>
    <n v="3.3748989906095317"/>
    <n v="3.3696174623234896"/>
    <n v="3.3655578755844533"/>
    <n v="3.3631141282727262"/>
    <n v="3.3599488320431141"/>
    <m/>
    <n v="25.153822935575036"/>
    <n v="22.403940943151593"/>
    <n v="19.65405895072815"/>
    <n v="16.904176958304706"/>
    <n v="14.154294965881261"/>
    <n v="11.404412973457822"/>
    <n v="9.7402135797414573"/>
    <n v="8.880805230481533"/>
    <n v="8.1605002348715256"/>
    <n v="7.7222157224136687"/>
    <n v="7.2564865569296995"/>
    <n v="6.5912360943892683"/>
    <n v="6.2391607416311015"/>
    <n v="6.1734667140617248"/>
    <n v="6.0263438468144646"/>
    <n v="5.780461118835964"/>
    <n v="5.3771511960257108"/>
    <n v="5.2766583759761456"/>
    <n v="5.238468268310168"/>
    <n v="5.12834188951933"/>
    <n v="4.8686853332207853"/>
    <n v="4.7340061977943044"/>
    <n v="4.6304866097903687"/>
    <n v="4.5681709773977541"/>
    <n v="4.4874558251757204"/>
    <n v="4.4688912045831675"/>
    <s v="Office 1"/>
    <s v="AHU with HR"/>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n v="173.71767571497818"/>
    <s v="Office 1"/>
    <s v="AHU with HR"/>
    <m/>
    <m/>
    <m/>
    <m/>
    <m/>
    <n v="25.153822935575036"/>
    <n v="22.403940943151593"/>
    <n v="19.65405895072815"/>
    <n v="16.904176958304706"/>
    <n v="14.154294965881261"/>
    <n v="11.404412973457822"/>
    <n v="9.7402135797414573"/>
    <n v="8.880805230481533"/>
    <n v="8.1605002348715256"/>
    <n v="7.7222157224136687"/>
    <n v="7.2564865569296995"/>
    <n v="6.5912360943892683"/>
    <n v="6.2391607416311015"/>
    <n v="6.1734667140617248"/>
    <n v="6.0263438468144646"/>
    <n v="5.780461118835964"/>
    <n v="5.3771511960257108"/>
    <n v="5.2766583759761456"/>
    <n v="5.238468268310168"/>
    <n v="5.12834188951933"/>
    <n v="4.8686853332207853"/>
    <n v="4.7340061977943044"/>
    <n v="4.6304866097903687"/>
    <n v="4.5681709773977541"/>
    <n v="4.4874558251757204"/>
    <n v="4.4688912045831675"/>
  </r>
  <r>
    <s v="4.1.9"/>
    <x v="3"/>
    <n v="20630"/>
    <x v="6"/>
    <s v="FCU &amp; DCV"/>
    <n v="79"/>
    <s v="D"/>
    <x v="3"/>
    <x v="0"/>
    <n v="0"/>
    <n v="121.125"/>
    <n v="121.125"/>
    <n v="323.88490000000002"/>
    <n v="2212.3811000000001"/>
    <n v="15.699704314105672"/>
    <n v="107.24096461463888"/>
    <n v="-8.7731071255453212"/>
    <n v="-0.22867183713036354"/>
    <s v="Commercial central"/>
    <n v="0.32200000000000001"/>
    <n v="147.85994826616763"/>
    <s v="No"/>
    <n v="2.2541281915757647"/>
    <n v="0.5"/>
    <n v="23.549556471158507"/>
    <n v="160.86144692195833"/>
    <n v="184.41100339311683"/>
    <n v="-13.159660688317981"/>
    <n v="-0.34300775569554531"/>
    <n v="0.48299999999999998"/>
    <n v="4.313336763257392"/>
    <n v="22.552467302498393"/>
    <n v="26.865804065755786"/>
    <n v="-109.41630000000001"/>
    <n v="-0.13090048180474811"/>
    <n v="2.4584124832137326"/>
    <n v="60.570757896191324"/>
    <n v="1806.4209118674023"/>
    <n v="25"/>
    <n v="-121.12499999999999"/>
    <n v="0.48302746962337811"/>
    <n v="0.4431507198335411"/>
    <n v="0.45160287104400743"/>
    <n v="0.45453979412684586"/>
    <n v="0.45917833950334475"/>
    <n v="0.46280492743178214"/>
    <n v="0.46783996375845649"/>
    <n v="0.47260591736065394"/>
    <n v="0.47787808090102535"/>
    <n v="0.48437968886393351"/>
    <n v="0.48974584064845134"/>
    <n v="0.49003475816401049"/>
    <n v="0.48966325439858793"/>
    <n v="0.49023303184847428"/>
    <n v="0.4903396670728653"/>
    <n v="0.49158598368139877"/>
    <n v="0.49105089545669328"/>
    <n v="0.491209499813201"/>
    <n v="0.49182519442774703"/>
    <n v="0.49251464491961178"/>
    <n v="0.49260405417651859"/>
    <n v="0.49301521183163965"/>
    <n v="0.49301466373278996"/>
    <n v="0.49284229563599569"/>
    <n v="0.49272544251329153"/>
    <m/>
    <n v="2.4584124832137326"/>
    <n v="2.4523318804620686"/>
    <n v="2.4462512777104042"/>
    <n v="2.4401706749587397"/>
    <n v="2.4340900722070753"/>
    <n v="2.4280094694554109"/>
    <n v="2.4243295532115026"/>
    <n v="2.4224292095648621"/>
    <n v="2.4208364544755852"/>
    <n v="2.4198673096105305"/>
    <n v="2.4188374784930593"/>
    <n v="2.4173664612624237"/>
    <n v="2.4165879440879872"/>
    <n v="2.4164426799326866"/>
    <n v="2.4161173584411166"/>
    <n v="2.4155736568581205"/>
    <n v="2.4146818486157415"/>
    <n v="2.4144596365645334"/>
    <n v="2.4143751897139416"/>
    <n v="2.4141316757145219"/>
    <n v="2.413557517123329"/>
    <n v="2.4132597114997707"/>
    <n v="2.413030806589159"/>
    <n v="2.4128930128195201"/>
    <n v="2.4127145336054832"/>
    <m/>
    <n v="26.865804065755786"/>
    <n v="24.014164297999148"/>
    <n v="21.162524530242514"/>
    <n v="18.310884762485877"/>
    <n v="15.459244994729243"/>
    <n v="12.607605226972609"/>
    <n v="10.88182310771311"/>
    <n v="9.9906128549662689"/>
    <n v="9.2436533941404413"/>
    <n v="8.7891504195545416"/>
    <n v="8.3061872186035952"/>
    <n v="7.6163195516543905"/>
    <n v="7.2512158563182405"/>
    <n v="7.1830908596685337"/>
    <n v="7.0305237967383425"/>
    <n v="6.7755423221733029"/>
    <n v="6.3573081514760332"/>
    <n v="6.2530966533765087"/>
    <n v="6.2134933431052799"/>
    <n v="6.099291802055796"/>
    <n v="5.8300268067069876"/>
    <n v="5.6903639486180229"/>
    <n v="5.5830136787856617"/>
    <n v="5.5183920928509593"/>
    <n v="5.4346901236133505"/>
    <n v="5.4154385300901016"/>
    <s v="Office 1"/>
    <s v="FCU &amp; DCV"/>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n v="184.41100339311683"/>
    <s v="Office 1"/>
    <s v="FCU &amp; DCV"/>
    <m/>
    <m/>
    <m/>
    <m/>
    <m/>
    <n v="26.865804065755786"/>
    <n v="24.014164297999148"/>
    <n v="21.162524530242514"/>
    <n v="18.310884762485877"/>
    <n v="15.459244994729243"/>
    <n v="12.607605226972609"/>
    <n v="10.88182310771311"/>
    <n v="9.9906128549662689"/>
    <n v="9.2436533941404413"/>
    <n v="8.7891504195545416"/>
    <n v="8.3061872186035952"/>
    <n v="7.6163195516543905"/>
    <n v="7.2512158563182405"/>
    <n v="7.1830908596685337"/>
    <n v="7.0305237967383425"/>
    <n v="6.7755423221733029"/>
    <n v="6.3573081514760332"/>
    <n v="6.2530966533765087"/>
    <n v="6.2134933431052799"/>
    <n v="6.099291802055796"/>
    <n v="5.8300268067069876"/>
    <n v="5.6903639486180229"/>
    <n v="5.5830136787856617"/>
    <n v="5.5183920928509593"/>
    <n v="5.4346901236133505"/>
    <n v="5.4154385300901016"/>
  </r>
  <r>
    <s v="4.2.1"/>
    <x v="3"/>
    <n v="20630"/>
    <x v="0"/>
    <s v="Baseline"/>
    <n v="91"/>
    <s v="D"/>
    <x v="3"/>
    <x v="1"/>
    <n v="0"/>
    <n v="0"/>
    <n v="0"/>
    <n v="504.8741"/>
    <n v="2217.0985999999998"/>
    <n v="24.472811439650993"/>
    <n v="107.46963645176925"/>
    <n v="0"/>
    <n v="0"/>
    <s v="Commercial central"/>
    <n v="0"/>
    <n v="0"/>
    <s v="Yes"/>
    <n v="0"/>
    <n v="0.5"/>
    <m/>
    <m/>
    <n v="197.91367183713038"/>
    <n v="0"/>
    <n v="0"/>
    <n v="0"/>
    <m/>
    <m/>
    <m/>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m/>
    <m/>
    <m/>
    <m/>
    <m/>
    <m/>
    <m/>
    <m/>
    <m/>
    <m/>
    <m/>
    <m/>
    <m/>
    <m/>
    <m/>
    <m/>
    <m/>
    <m/>
    <m/>
    <m/>
    <m/>
    <m/>
    <m/>
    <m/>
    <m/>
    <m/>
    <m/>
    <m/>
    <m/>
    <m/>
    <m/>
    <m/>
    <m/>
    <m/>
    <m/>
    <m/>
    <m/>
    <m/>
    <m/>
    <m/>
    <m/>
    <m/>
    <m/>
    <m/>
    <m/>
    <m/>
    <m/>
    <m/>
    <m/>
    <m/>
    <m/>
    <m/>
    <m/>
    <m/>
    <m/>
    <m/>
    <m/>
    <m/>
    <m/>
    <m/>
    <m/>
    <m/>
    <m/>
    <m/>
    <m/>
    <m/>
    <m/>
    <m/>
    <m/>
    <m/>
    <m/>
    <m/>
    <m/>
    <m/>
    <m/>
    <m/>
    <m/>
    <m/>
    <m/>
    <m/>
    <m/>
    <m/>
    <m/>
    <m/>
    <m/>
    <m/>
    <m/>
    <m/>
    <m/>
    <m/>
    <m/>
    <m/>
  </r>
  <r>
    <s v="4.2.10"/>
    <x v="3"/>
    <n v="20630"/>
    <x v="12"/>
    <s v="Package 3 (central plant) - ASHP, AHU &amp; HR"/>
    <n v="49"/>
    <s v="B"/>
    <x v="3"/>
    <x v="1"/>
    <n v="111.04130000000001"/>
    <n v="0"/>
    <n v="111.04130000000001"/>
    <n v="0"/>
    <n v="1958.2808"/>
    <n v="0"/>
    <n v="94.923936015511387"/>
    <n v="-24.472811439650993"/>
    <n v="-12.54570043625786"/>
    <s v="Commercial central"/>
    <n v="2.5415999999999999"/>
    <n v="135.55060999537008"/>
    <s v="No"/>
    <n v="17.791521401603259"/>
    <n v="0.5"/>
    <m/>
    <m/>
    <n v="142.38590402326707"/>
    <n v="-36.709217159476488"/>
    <n v="-18.81855065438679"/>
    <n v="3.8125"/>
    <m/>
    <m/>
    <m/>
    <n v="-48.984299999999998"/>
    <n v="-1.4023167107043211E-2"/>
    <n v="9.3619850369075177"/>
    <n v="185.24571348536981"/>
    <n v="264.42897121131335"/>
    <n v="25"/>
    <n v="-111.04134573436743"/>
    <n v="3.8124688717721269"/>
    <n v="3.5954100544148719"/>
    <n v="3.5822240653045179"/>
    <n v="3.5323921513724366"/>
    <n v="3.5660805649954579"/>
    <n v="3.5649398656019993"/>
    <n v="3.5727744798600871"/>
    <n v="3.5656689829942043"/>
    <n v="3.586552837145879"/>
    <n v="3.6749440515872664"/>
    <n v="3.7010958793200812"/>
    <n v="3.7062621857083315"/>
    <n v="3.675288134886264"/>
    <n v="3.6957865219325932"/>
    <n v="3.690556739846337"/>
    <n v="3.7477234167299049"/>
    <n v="3.7068721460210958"/>
    <n v="3.703880643439462"/>
    <n v="3.7257725784320486"/>
    <n v="3.7515212691446185"/>
    <n v="3.7441641420368201"/>
    <n v="3.7542777071441931"/>
    <n v="3.7416261458311078"/>
    <n v="3.7193741919768848"/>
    <n v="3.6999978808387617"/>
    <m/>
    <n v="9.3619850369075177"/>
    <n v="9.0283828690516792"/>
    <n v="8.6947807011958425"/>
    <n v="8.3611785333400057"/>
    <n v="8.0275763654841672"/>
    <n v="7.6939741976283305"/>
    <n v="7.4920817065986069"/>
    <n v="7.3878225095943559"/>
    <n v="7.3004386477723013"/>
    <n v="7.2472681248566158"/>
    <n v="7.1907681515242272"/>
    <n v="7.1100632350652475"/>
    <n v="7.0673511836927361"/>
    <n v="7.0593815071492667"/>
    <n v="7.0415332839927531"/>
    <n v="7.0117039999296775"/>
    <n v="6.9627764223325395"/>
    <n v="6.9505851273188446"/>
    <n v="6.9459520911583397"/>
    <n v="6.9325921001463771"/>
    <n v="6.901091842928853"/>
    <n v="6.8847532321568217"/>
    <n v="6.8721947445312415"/>
    <n v="6.8646349182860567"/>
    <n v="6.8548429527274353"/>
    <m/>
    <m/>
    <m/>
    <m/>
    <m/>
    <m/>
    <m/>
    <m/>
    <m/>
    <m/>
    <m/>
    <m/>
    <m/>
    <m/>
    <m/>
    <m/>
    <m/>
    <m/>
    <m/>
    <m/>
    <m/>
    <m/>
    <m/>
    <m/>
    <m/>
    <m/>
    <m/>
    <m/>
    <m/>
    <m/>
    <m/>
    <m/>
    <m/>
    <m/>
    <m/>
    <m/>
    <m/>
    <m/>
    <m/>
    <m/>
    <m/>
    <m/>
    <m/>
    <m/>
    <m/>
    <m/>
    <m/>
    <m/>
    <m/>
    <m/>
    <m/>
    <m/>
    <m/>
    <m/>
    <m/>
    <m/>
    <m/>
    <m/>
    <m/>
    <m/>
    <m/>
    <m/>
    <m/>
    <m/>
    <m/>
    <m/>
    <m/>
    <m/>
    <m/>
    <m/>
    <m/>
    <m/>
    <m/>
    <m/>
    <m/>
    <m/>
    <m/>
    <m/>
    <m/>
    <m/>
    <m/>
    <m/>
    <m/>
    <m/>
    <m/>
    <m/>
    <m/>
    <m/>
    <m/>
    <m/>
    <m/>
    <m/>
    <m/>
  </r>
  <r>
    <s v="4.2.11"/>
    <x v="3"/>
    <n v="20630"/>
    <x v="13"/>
    <s v="Package 4 (floor plate) - Lighting &amp; FCU"/>
    <n v="68"/>
    <s v="C"/>
    <x v="3"/>
    <x v="1"/>
    <n v="0"/>
    <n v="10"/>
    <n v="10"/>
    <n v="470.2749"/>
    <n v="1725.6785"/>
    <n v="22.795681047018906"/>
    <n v="83.648982064953955"/>
    <n v="-1.6771303926320869"/>
    <n v="-23.820654386815292"/>
    <s v="Commercial central"/>
    <n v="3.343"/>
    <n v="12.207219671097434"/>
    <s v="Yes"/>
    <n v="23.400683758970029"/>
    <n v="0.5"/>
    <m/>
    <m/>
    <n v="159.66699466795927"/>
    <n v="-2.5156955889481303"/>
    <n v="-35.730981580222938"/>
    <n v="5.0144000000000002"/>
    <m/>
    <m/>
    <m/>
    <n v="65.805400000000006"/>
    <n v="0.48052614565465213"/>
    <n v="5.4701901064536287"/>
    <n v="44.090246857110451"/>
    <n v="-1492.5150014369935"/>
    <n v="25"/>
    <n v="-10"/>
    <n v="5.0144322340650067"/>
    <n v="4.7955097604536938"/>
    <n v="4.7237180092076851"/>
    <n v="4.6084189012714347"/>
    <n v="4.6507363648762441"/>
    <n v="4.6289519022285432"/>
    <n v="4.6175131128847742"/>
    <n v="4.5776899902654904"/>
    <n v="4.5910318182419028"/>
    <n v="4.7325560705418699"/>
    <n v="4.7559111838319845"/>
    <n v="4.7646729752751513"/>
    <n v="4.7048237619758702"/>
    <n v="4.742689204727065"/>
    <n v="4.731673060441091"/>
    <n v="4.8391169627254138"/>
    <n v="4.7604252927448707"/>
    <n v="4.7535989025188883"/>
    <n v="4.7939999332309062"/>
    <n v="4.841705224926927"/>
    <n v="4.8265339578273254"/>
    <n v="4.8445166849647459"/>
    <n v="4.8192576158445215"/>
    <n v="4.7757531428066855"/>
    <n v="4.7376920069837523"/>
    <m/>
    <n v="5.4701901064536287"/>
    <n v="4.8367761345864215"/>
    <n v="4.2033621627192144"/>
    <n v="3.5699481908520072"/>
    <n v="2.9365342189848"/>
    <n v="2.3031202471175938"/>
    <n v="1.9197848345954407"/>
    <n v="1.721826792228383"/>
    <n v="1.5559101276288829"/>
    <n v="1.4549546922288517"/>
    <n v="1.3476775940346779"/>
    <n v="1.194442313784388"/>
    <n v="1.113344489149898"/>
    <n v="1.0982123798283627"/>
    <n v="1.0643237693525904"/>
    <n v="1.0076865915494988"/>
    <n v="0.91478728139562482"/>
    <n v="0.891639540340877"/>
    <n v="0.8828427454786274"/>
    <n v="0.85747598894527455"/>
    <n v="0.79766611670363807"/>
    <n v="0.76664382326225744"/>
    <n v="0.74279888970354735"/>
    <n v="0.72844496748725751"/>
    <n v="0.70985285869870263"/>
    <m/>
    <m/>
    <m/>
    <m/>
    <m/>
    <m/>
    <m/>
    <m/>
    <m/>
    <m/>
    <m/>
    <m/>
    <m/>
    <m/>
    <m/>
    <m/>
    <m/>
    <m/>
    <m/>
    <m/>
    <m/>
    <m/>
    <m/>
    <m/>
    <m/>
    <m/>
    <m/>
    <m/>
    <m/>
    <m/>
    <m/>
    <m/>
    <m/>
    <m/>
    <m/>
    <m/>
    <m/>
    <m/>
    <m/>
    <m/>
    <m/>
    <m/>
    <m/>
    <m/>
    <m/>
    <m/>
    <m/>
    <m/>
    <m/>
    <m/>
    <m/>
    <m/>
    <m/>
    <m/>
    <m/>
    <m/>
    <m/>
    <m/>
    <m/>
    <m/>
    <m/>
    <m/>
    <m/>
    <m/>
    <m/>
    <m/>
    <m/>
    <m/>
    <m/>
    <m/>
    <m/>
    <m/>
    <m/>
    <m/>
    <m/>
    <m/>
    <m/>
    <m/>
    <m/>
    <m/>
    <m/>
    <m/>
    <m/>
    <m/>
    <m/>
    <m/>
    <m/>
    <m/>
    <m/>
    <m/>
    <m/>
    <m/>
    <m/>
  </r>
  <r>
    <s v="4.2.2"/>
    <x v="3"/>
    <n v="20630"/>
    <x v="1"/>
    <s v="Lighting"/>
    <n v="85"/>
    <s v="D"/>
    <x v="3"/>
    <x v="1"/>
    <n v="0"/>
    <n v="0"/>
    <n v="0"/>
    <n v="713.3021"/>
    <n v="1754.5042000000001"/>
    <n v="34.575962190984001"/>
    <n v="85.046253029568604"/>
    <n v="10.103150751333008"/>
    <n v="-22.423383422200644"/>
    <s v="Commercial central"/>
    <n v="2.7601"/>
    <n v="0"/>
    <s v="Yes"/>
    <n v="19.320697361930531"/>
    <n v="0.5"/>
    <m/>
    <m/>
    <n v="179.4333228308289"/>
    <n v="15.154726126999511"/>
    <n v="-33.635075133300965"/>
    <n v="4.1401000000000003"/>
    <m/>
    <m/>
    <m/>
    <n v="61.851500000000001"/>
    <m/>
    <n v="1.939833588330357"/>
    <n v="-38.733155328379588"/>
    <n v="1596.8615465829162"/>
    <n v="25"/>
    <n v="0"/>
    <n v="4.1401494346994001"/>
    <n v="3.9844608051180535"/>
    <n v="3.9046856147018745"/>
    <n v="3.7907553106881489"/>
    <n v="3.8249445904641197"/>
    <n v="3.7993210941660323"/>
    <n v="3.7816900235663105"/>
    <n v="3.7373350521957178"/>
    <n v="3.7430320323407273"/>
    <n v="3.8693939477201762"/>
    <n v="3.8845197045201383"/>
    <n v="3.8924943337157107"/>
    <n v="3.8358849064541198"/>
    <n v="3.8712540615109368"/>
    <n v="3.8606007758271246"/>
    <n v="3.9614555811793908"/>
    <n v="3.887085881605512"/>
    <n v="3.8803609148164981"/>
    <n v="3.9180881426212926"/>
    <n v="3.9626863266576056"/>
    <n v="3.9480914178122384"/>
    <n v="3.964701116534286"/>
    <n v="3.9406009538253319"/>
    <n v="3.8993211818511537"/>
    <n v="3.8631611026340971"/>
    <m/>
    <n v="1.939833588330357"/>
    <n v="1.3435743871549723"/>
    <n v="0.74731518597958857"/>
    <n v="0.1510559848042039"/>
    <n v="-0.44520321637118032"/>
    <n v="-1.0414624175465637"/>
    <n v="-1.4023121572182577"/>
    <n v="-1.5886583848836777"/>
    <n v="-1.7448427165998754"/>
    <n v="-1.839876312225321"/>
    <n v="-1.940860754808917"/>
    <n v="-2.0851075662971215"/>
    <n v="-2.1614483580720147"/>
    <n v="-2.1756928487477722"/>
    <n v="-2.2075936225050397"/>
    <n v="-2.2609085790636225"/>
    <n v="-2.3483586053060272"/>
    <n v="-2.3701485471186974"/>
    <n v="-2.3784293399499745"/>
    <n v="-2.4023081343226353"/>
    <n v="-2.4586096815399681"/>
    <n v="-2.4878122705694752"/>
    <n v="-2.5102585089969049"/>
    <n v="-2.5237704594346084"/>
    <n v="-2.5412719930710557"/>
    <m/>
    <m/>
    <m/>
    <m/>
    <m/>
    <m/>
    <m/>
    <m/>
    <m/>
    <m/>
    <m/>
    <m/>
    <m/>
    <m/>
    <m/>
    <m/>
    <m/>
    <m/>
    <m/>
    <m/>
    <m/>
    <m/>
    <m/>
    <m/>
    <m/>
    <m/>
    <m/>
    <m/>
    <m/>
    <m/>
    <m/>
    <m/>
    <m/>
    <m/>
    <m/>
    <m/>
    <m/>
    <m/>
    <m/>
    <m/>
    <m/>
    <m/>
    <m/>
    <m/>
    <m/>
    <m/>
    <m/>
    <m/>
    <m/>
    <m/>
    <m/>
    <m/>
    <m/>
    <m/>
    <m/>
    <m/>
    <m/>
    <m/>
    <m/>
    <m/>
    <m/>
    <m/>
    <m/>
    <m/>
    <m/>
    <m/>
    <m/>
    <m/>
    <m/>
    <m/>
    <m/>
    <m/>
    <m/>
    <m/>
    <m/>
    <m/>
    <m/>
    <m/>
    <m/>
    <m/>
    <m/>
    <m/>
    <m/>
    <m/>
    <m/>
    <m/>
    <m/>
    <m/>
    <m/>
    <m/>
    <m/>
    <m/>
    <m/>
  </r>
  <r>
    <s v="4.2.3"/>
    <x v="3"/>
    <n v="20630"/>
    <x v="2"/>
    <s v="AHU, FCU &amp; DCV"/>
    <n v="69"/>
    <s v="C"/>
    <x v="3"/>
    <x v="1"/>
    <n v="4.4926000000000004"/>
    <n v="10"/>
    <n v="14.492599999999999"/>
    <n v="218.738"/>
    <n v="2140.3971999999999"/>
    <n v="10.602908385845856"/>
    <n v="103.75168201648084"/>
    <n v="-13.869903053805137"/>
    <n v="-3.7179544352884051"/>
    <s v="Commercial central"/>
    <n v="0.97230000000000005"/>
    <n v="17.691429973383279"/>
    <s v="No"/>
    <n v="6.8061702751232254"/>
    <n v="0.5"/>
    <m/>
    <m/>
    <n v="171.53188560349003"/>
    <n v="-20.804854580707705"/>
    <n v="-5.5769316529326076"/>
    <n v="1.4584999999999999"/>
    <m/>
    <m/>
    <m/>
    <n v="8.4806000000000008"/>
    <n v="8.4057623025254768E-2"/>
    <n v="4.5924923200359951"/>
    <n v="100.34912807502268"/>
    <n v="-84.511110006180843"/>
    <n v="25"/>
    <n v="-14.492595734367427"/>
    <n v="1.4584650589549768"/>
    <n v="1.3655939031781239"/>
    <n v="1.3685939314564199"/>
    <n v="1.3568818081832132"/>
    <n v="1.3700636508318018"/>
    <n v="1.3726240938568928"/>
    <n v="1.3788336554012846"/>
    <n v="1.3806182406450132"/>
    <n v="1.3906944076851369"/>
    <n v="1.4207757650623534"/>
    <n v="1.432411496705285"/>
    <n v="1.4340973105775812"/>
    <n v="1.4250714848755319"/>
    <n v="1.4313021178840992"/>
    <n v="1.4299127493202923"/>
    <n v="1.4470166378439411"/>
    <n v="1.4350767410152128"/>
    <n v="1.4343595709856507"/>
    <n v="1.4410194902027742"/>
    <n v="1.4488251183727581"/>
    <n v="1.446822429808347"/>
    <n v="1.4499998601258843"/>
    <n v="1.446433351808907"/>
    <n v="1.440024256587572"/>
    <n v="1.4344698301215062"/>
    <m/>
    <n v="4.5924923200359951"/>
    <n v="4.4936283573658171"/>
    <n v="4.3947643946956383"/>
    <n v="4.2959004320254603"/>
    <n v="4.1970364693552815"/>
    <n v="4.0981725066851036"/>
    <n v="4.038341085849801"/>
    <n v="4.007443572722412"/>
    <n v="3.9815471137495044"/>
    <n v="3.9657898762396999"/>
    <n v="3.9490459465155583"/>
    <n v="3.9251288122253869"/>
    <n v="3.9124709728606155"/>
    <n v="3.9101091362773852"/>
    <n v="3.9048197639713957"/>
    <n v="3.8959797697799781"/>
    <n v="3.8814799413280356"/>
    <n v="3.8778670159598292"/>
    <n v="3.876494002358132"/>
    <n v="3.8725347305669144"/>
    <n v="3.8631995386715183"/>
    <n v="3.858357544340874"/>
    <n v="3.8546358003852239"/>
    <n v="3.8523954241175855"/>
    <n v="3.8494935469395162"/>
    <m/>
    <m/>
    <m/>
    <m/>
    <m/>
    <m/>
    <m/>
    <m/>
    <m/>
    <m/>
    <m/>
    <m/>
    <m/>
    <m/>
    <m/>
    <m/>
    <m/>
    <m/>
    <m/>
    <m/>
    <m/>
    <m/>
    <m/>
    <m/>
    <m/>
    <m/>
    <m/>
    <m/>
    <m/>
    <m/>
    <m/>
    <m/>
    <m/>
    <m/>
    <m/>
    <m/>
    <m/>
    <m/>
    <m/>
    <m/>
    <m/>
    <m/>
    <m/>
    <m/>
    <m/>
    <m/>
    <m/>
    <m/>
    <m/>
    <m/>
    <m/>
    <m/>
    <m/>
    <m/>
    <m/>
    <m/>
    <m/>
    <m/>
    <m/>
    <m/>
    <m/>
    <m/>
    <m/>
    <m/>
    <m/>
    <m/>
    <m/>
    <m/>
    <m/>
    <m/>
    <m/>
    <m/>
    <m/>
    <m/>
    <m/>
    <m/>
    <m/>
    <m/>
    <m/>
    <m/>
    <m/>
    <m/>
    <m/>
    <m/>
    <m/>
    <m/>
    <m/>
    <m/>
    <m/>
    <m/>
    <m/>
    <m/>
    <m/>
  </r>
  <r>
    <s v="4.2.4"/>
    <x v="3"/>
    <n v="20630"/>
    <x v="3"/>
    <s v="ASHP"/>
    <n v="55"/>
    <s v="C"/>
    <x v="3"/>
    <x v="1"/>
    <n v="106.5487"/>
    <n v="0"/>
    <n v="106.5487"/>
    <n v="0"/>
    <n v="2091.7654000000002"/>
    <n v="0"/>
    <n v="101.39434803683956"/>
    <n v="-24.472811439650993"/>
    <n v="-6.0752884149296875"/>
    <s v="Commercial central"/>
    <n v="1.6487000000000001"/>
    <n v="130.06639969308426"/>
    <s v="No"/>
    <n v="11.540764726106245"/>
    <n v="0.5"/>
    <m/>
    <m/>
    <n v="152.09152205525933"/>
    <n v="-36.709217159476488"/>
    <n v="-9.1129326223945313"/>
    <n v="2.4729999999999999"/>
    <m/>
    <m/>
    <m/>
    <n v="-64.784499999999994"/>
    <n v="-3.9569871622870623E-2"/>
    <n v="8.0012759452925692"/>
    <n v="176.39847574451878"/>
    <n v="367.26222516196344"/>
    <n v="25"/>
    <n v="-106.54875"/>
    <n v="2.473021012737052"/>
    <n v="2.3134630278142381"/>
    <n v="2.320253408167217"/>
    <n v="2.3019505938342006"/>
    <n v="2.3243644755610715"/>
    <n v="2.3293406392968405"/>
    <n v="2.340550022181715"/>
    <n v="2.3445295163638691"/>
    <n v="2.3620569325429632"/>
    <n v="2.4122734200413887"/>
    <n v="2.4323487867375353"/>
    <n v="2.4351457794054814"/>
    <n v="2.4204391518761286"/>
    <n v="2.4306628676421238"/>
    <n v="2.4284364532431555"/>
    <n v="2.4564292871190561"/>
    <n v="2.4369645221613299"/>
    <n v="2.4358389342129088"/>
    <n v="2.4467685777943298"/>
    <n v="2.459571107535012"/>
    <n v="2.4563471843957441"/>
    <n v="2.4615885043282231"/>
    <n v="2.4558106579544812"/>
    <n v="2.4453885972640057"/>
    <n v="2.4363637734631323"/>
    <m/>
    <n v="8.0012759452925692"/>
    <n v="7.8397282185739696"/>
    <n v="7.67818049185537"/>
    <n v="7.5166327651367704"/>
    <n v="7.3550850384181716"/>
    <n v="7.193537311699572"/>
    <n v="7.0957703422070315"/>
    <n v="7.0452825519933242"/>
    <n v="7.0029666872015062"/>
    <n v="6.9772187217111252"/>
    <n v="6.9498584611043865"/>
    <n v="6.9107768931614686"/>
    <n v="6.8900934700078782"/>
    <n v="6.886234133191949"/>
    <n v="6.8775910842110823"/>
    <n v="6.863146174991801"/>
    <n v="6.8394528669252859"/>
    <n v="6.8335492002678517"/>
    <n v="6.8313056403283436"/>
    <n v="6.8248360295616166"/>
    <n v="6.8095819471998338"/>
    <n v="6.8016699319844465"/>
    <n v="6.7955884513394738"/>
    <n v="6.7919275856078549"/>
    <n v="6.7871858005461174"/>
    <m/>
    <m/>
    <m/>
    <m/>
    <m/>
    <m/>
    <m/>
    <m/>
    <m/>
    <m/>
    <m/>
    <m/>
    <m/>
    <m/>
    <m/>
    <m/>
    <m/>
    <m/>
    <m/>
    <m/>
    <m/>
    <m/>
    <m/>
    <m/>
    <m/>
    <m/>
    <m/>
    <m/>
    <m/>
    <m/>
    <m/>
    <m/>
    <m/>
    <m/>
    <m/>
    <m/>
    <m/>
    <m/>
    <m/>
    <m/>
    <m/>
    <m/>
    <m/>
    <m/>
    <m/>
    <m/>
    <m/>
    <m/>
    <m/>
    <m/>
    <m/>
    <m/>
    <m/>
    <m/>
    <m/>
    <m/>
    <m/>
    <m/>
    <m/>
    <m/>
    <m/>
    <m/>
    <m/>
    <m/>
    <m/>
    <m/>
    <m/>
    <m/>
    <m/>
    <m/>
    <m/>
    <m/>
    <m/>
    <m/>
    <m/>
    <m/>
    <m/>
    <m/>
    <m/>
    <m/>
    <m/>
    <m/>
    <m/>
    <m/>
    <m/>
    <m/>
    <m/>
    <m/>
    <m/>
    <m/>
    <m/>
    <m/>
    <m/>
  </r>
  <r>
    <s v="4.2.5"/>
    <x v="3"/>
    <n v="20630"/>
    <x v="11"/>
    <s v="PV"/>
    <n v="86"/>
    <s v="D"/>
    <x v="3"/>
    <x v="1"/>
    <n v="7.6345000000000001"/>
    <n v="0"/>
    <n v="7.6345000000000001"/>
    <n v="504.8741"/>
    <n v="2100.0985999999998"/>
    <n v="24.472811439650993"/>
    <n v="101.79828405235092"/>
    <n v="0"/>
    <n v="-5.6713523994183248"/>
    <s v="Commercial central"/>
    <n v="0.78269999999999995"/>
    <n v="9.3196175385256694"/>
    <s v="No"/>
    <n v="5.4788232577626941"/>
    <n v="0.5"/>
    <m/>
    <m/>
    <n v="189.40664323800289"/>
    <n v="0"/>
    <n v="-8.5070285991274872"/>
    <n v="1.1739999999999999"/>
    <m/>
    <m/>
    <m/>
    <n v="10.277200000000001"/>
    <n v="0.13971249004678121"/>
    <n v="1.1926691447474003"/>
    <n v="7.7546534632427306"/>
    <n v="-1325.2963934382794"/>
    <n v="25"/>
    <n v="-7.6345128453708195"/>
    <n v="1.1740335552348631"/>
    <n v="1.1236337533488805"/>
    <n v="1.1061243535588674"/>
    <n v="1.0784889210588597"/>
    <n v="1.0883711114527295"/>
    <n v="1.0830096466386643"/>
    <n v="1.0800516430237599"/>
    <n v="1.0703355862455226"/>
    <n v="1.0732775229392824"/>
    <n v="1.106737885050916"/>
    <n v="1.1120639372044241"/>
    <n v="1.1141406539588337"/>
    <n v="1.0998821662737552"/>
    <n v="1.1088879732342511"/>
    <n v="1.1062555046242941"/>
    <n v="1.1318265415221616"/>
    <n v="1.1130811493729795"/>
    <n v="1.1114456647396522"/>
    <n v="1.1210541745985152"/>
    <n v="1.1324015572457335"/>
    <n v="1.1287787808032217"/>
    <n v="1.1330493310049869"/>
    <n v="1.1270244813376609"/>
    <n v="1.1166555136802798"/>
    <n v="1.1075823770153896"/>
    <m/>
    <n v="1.1926691447474003"/>
    <n v="1.0418624628301092"/>
    <n v="0.89105578091281812"/>
    <n v="0.74024909899552715"/>
    <n v="0.58944241707823608"/>
    <n v="0.43863573516094528"/>
    <n v="0.34736913197338337"/>
    <n v="0.30023819256543943"/>
    <n v="0.26073584058972338"/>
    <n v="0.23669981531968734"/>
    <n v="0.21115869380528784"/>
    <n v="0.17467559555740597"/>
    <n v="0.15536737946645782"/>
    <n v="0.15176464365931516"/>
    <n v="0.14369625690495696"/>
    <n v="0.13021176613430735"/>
    <n v="0.10809378746798237"/>
    <n v="0.10258264597538674"/>
    <n v="0.10048825667612282"/>
    <n v="9.4448799774782627E-2"/>
    <n v="8.0208936463795802E-2"/>
    <n v="7.2822978232454566E-2"/>
    <n v="6.7145845314266886E-2"/>
    <n v="6.3728384572824037E-2"/>
    <n v="5.9301873064115052E-2"/>
    <m/>
    <m/>
    <m/>
    <m/>
    <m/>
    <m/>
    <m/>
    <m/>
    <m/>
    <m/>
    <m/>
    <m/>
    <m/>
    <m/>
    <m/>
    <m/>
    <m/>
    <m/>
    <m/>
    <m/>
    <m/>
    <m/>
    <m/>
    <m/>
    <m/>
    <m/>
    <m/>
    <m/>
    <m/>
    <m/>
    <m/>
    <m/>
    <m/>
    <m/>
    <m/>
    <m/>
    <m/>
    <m/>
    <m/>
    <m/>
    <m/>
    <m/>
    <m/>
    <m/>
    <m/>
    <m/>
    <m/>
    <m/>
    <m/>
    <m/>
    <m/>
    <m/>
    <m/>
    <m/>
    <m/>
    <m/>
    <m/>
    <m/>
    <m/>
    <m/>
    <m/>
    <m/>
    <m/>
    <m/>
    <m/>
    <m/>
    <m/>
    <m/>
    <m/>
    <m/>
    <m/>
    <m/>
    <m/>
    <m/>
    <m/>
    <m/>
    <m/>
    <m/>
    <m/>
    <m/>
    <m/>
    <m/>
    <m/>
    <m/>
    <m/>
    <m/>
    <m/>
    <m/>
    <m/>
    <m/>
    <m/>
    <m/>
    <m/>
  </r>
  <r>
    <s v="4.2.6"/>
    <x v="3"/>
    <n v="20630"/>
    <x v="4"/>
    <s v="Package 1 - Lighting, Ventilation &amp; ASHP"/>
    <n v="31"/>
    <s v="B"/>
    <x v="3"/>
    <x v="1"/>
    <n v="111.04130000000001"/>
    <n v="10"/>
    <n v="121.04130000000001"/>
    <n v="0"/>
    <n v="1520.6541999999999"/>
    <n v="0"/>
    <n v="73.710819195346573"/>
    <n v="-24.472811439650993"/>
    <n v="-33.758817256422674"/>
    <s v="Commercial central"/>
    <n v="5.4691999999999998"/>
    <n v="147.75782966646756"/>
    <s v="No"/>
    <n v="38.284502549428993"/>
    <n v="0.5"/>
    <m/>
    <m/>
    <n v="110.56622879301986"/>
    <n v="-36.709217159476488"/>
    <n v="-50.638225884634011"/>
    <n v="8.2037999999999993"/>
    <m/>
    <m/>
    <m/>
    <n v="7.3852000000000002"/>
    <n v="4.0700301617842216E-2"/>
    <n v="13.823042667170018"/>
    <n v="214.25120604346509"/>
    <n v="-34.469623624755947"/>
    <n v="25"/>
    <n v="-121.04134573436743"/>
    <n v="8.2038219748776413"/>
    <n v="7.7982478246995655"/>
    <n v="7.7195697065452444"/>
    <n v="7.5663702681301892"/>
    <n v="7.6370220098098089"/>
    <n v="7.6158272965907177"/>
    <n v="7.6125977991840328"/>
    <n v="7.5691503801534763"/>
    <n v="7.601038249285538"/>
    <n v="7.8145845449720799"/>
    <n v="7.8606579290755123"/>
    <n v="7.8735919832620143"/>
    <n v="7.7892855094761622"/>
    <n v="7.8434692014829901"/>
    <n v="7.8283929383079958"/>
    <n v="7.9812054778931731"/>
    <n v="7.8702389744329686"/>
    <n v="7.861130107924537"/>
    <n v="7.9189616967684113"/>
    <n v="7.9871541181374024"/>
    <n v="7.9662463642168122"/>
    <n v="7.9923334879987813"/>
    <n v="7.9571465892889179"/>
    <n v="7.8961105665337596"/>
    <n v="7.8427971105239171"/>
    <m/>
    <n v="13.823042667170018"/>
    <n v="12.925363444059945"/>
    <n v="12.027684220949872"/>
    <n v="11.1300049978398"/>
    <n v="10.232325774729727"/>
    <n v="9.334646551619656"/>
    <n v="8.7913806140384629"/>
    <n v="8.5108329318384452"/>
    <n v="8.2756945402118109"/>
    <n v="8.1326197094633059"/>
    <n v="7.9805857688784929"/>
    <n v="7.763419534097407"/>
    <n v="7.6484870642638105"/>
    <n v="7.6270417208658277"/>
    <n v="7.5790145176854269"/>
    <n v="7.4987478673942256"/>
    <n v="7.3670902402020761"/>
    <n v="7.3342850809702309"/>
    <n v="7.3218181946549121"/>
    <n v="7.2858682293730341"/>
    <n v="7.2011052117687413"/>
    <n v="7.1571401754537716"/>
    <n v="7.1233469495655024"/>
    <n v="7.103004459004838"/>
    <n v="7.0766555773657274"/>
    <m/>
    <m/>
    <m/>
    <m/>
    <m/>
    <m/>
    <m/>
    <m/>
    <m/>
    <m/>
    <m/>
    <m/>
    <m/>
    <m/>
    <m/>
    <m/>
    <m/>
    <m/>
    <m/>
    <m/>
    <m/>
    <m/>
    <m/>
    <m/>
    <m/>
    <m/>
    <m/>
    <m/>
    <m/>
    <m/>
    <m/>
    <m/>
    <m/>
    <m/>
    <m/>
    <m/>
    <m/>
    <m/>
    <m/>
    <m/>
    <m/>
    <m/>
    <m/>
    <m/>
    <m/>
    <m/>
    <m/>
    <m/>
    <m/>
    <m/>
    <m/>
    <m/>
    <m/>
    <m/>
    <m/>
    <m/>
    <m/>
    <m/>
    <m/>
    <m/>
    <m/>
    <m/>
    <m/>
    <m/>
    <m/>
    <m/>
    <m/>
    <m/>
    <m/>
    <m/>
    <m/>
    <m/>
    <m/>
    <m/>
    <m/>
    <m/>
    <m/>
    <m/>
    <m/>
    <m/>
    <m/>
    <m/>
    <m/>
    <m/>
    <m/>
    <m/>
    <m/>
    <m/>
    <m/>
    <m/>
    <m/>
    <m/>
    <m/>
  </r>
  <r>
    <s v="4.2.7"/>
    <x v="3"/>
    <n v="20630"/>
    <x v="14"/>
    <s v="Package 2 - Lighting, Ventilation, ASHP and PV"/>
    <n v="26"/>
    <s v="B"/>
    <x v="3"/>
    <x v="1"/>
    <n v="118.6759"/>
    <n v="10"/>
    <n v="128.67590000000001"/>
    <n v="0"/>
    <n v="1403.6541999999999"/>
    <n v="0"/>
    <n v="68.039466795928263"/>
    <n v="-24.472811439650993"/>
    <n v="-39.430169655840984"/>
    <s v="Commercial central"/>
    <n v="6.2519"/>
    <n v="157.07744720499321"/>
    <s v="No"/>
    <n v="43.763325807191677"/>
    <n v="0.5"/>
    <m/>
    <m/>
    <n v="102.05920019389239"/>
    <n v="-36.709217159476488"/>
    <n v="-59.145254483761477"/>
    <n v="9.3779000000000003"/>
    <m/>
    <m/>
    <m/>
    <n v="17.662400000000002"/>
    <n v="4.759719881914215E-2"/>
    <n v="15.015711811917416"/>
    <n v="222.00585950670768"/>
    <n v="-79.558137519040798"/>
    <n v="25"/>
    <n v="-128.67585857973825"/>
    <n v="9.3778555301125017"/>
    <n v="8.9218815780484437"/>
    <n v="8.8256940601041087"/>
    <n v="8.6448591891890469"/>
    <n v="8.7253931212625364"/>
    <n v="8.6988369432293791"/>
    <n v="8.6926494422077898"/>
    <n v="8.6394859663989951"/>
    <n v="8.6743157722248174"/>
    <n v="8.9213224300229914"/>
    <n v="8.9727218662799348"/>
    <n v="8.9877326372208444"/>
    <n v="8.8891676757499152"/>
    <n v="8.9523571747172372"/>
    <n v="8.9346484429322874"/>
    <n v="9.113032019415332"/>
    <n v="8.9833201238059459"/>
    <n v="8.9725757726641877"/>
    <n v="9.0400158713669256"/>
    <n v="9.1195556753831326"/>
    <n v="9.0950251450200312"/>
    <n v="9.1253828190037662"/>
    <n v="9.0841710706265761"/>
    <n v="9.0127660802140372"/>
    <n v="8.9503794875393048"/>
    <m/>
    <n v="15.015711811917416"/>
    <n v="13.967225906890052"/>
    <n v="12.918740001862687"/>
    <n v="11.870254096835325"/>
    <n v="10.821768191807962"/>
    <n v="9.7732822867805993"/>
    <n v="9.138749746011845"/>
    <n v="8.8110711244038846"/>
    <n v="8.5364303808015336"/>
    <n v="8.369319524782993"/>
    <n v="8.191744462683781"/>
    <n v="7.9380951296548119"/>
    <n v="7.8038544437302679"/>
    <n v="7.7788063645251428"/>
    <n v="7.722710774590384"/>
    <n v="7.6289596335285319"/>
    <n v="7.4751840276700579"/>
    <n v="7.4368677269456169"/>
    <n v="7.4223064513310346"/>
    <n v="7.3803170291478164"/>
    <n v="7.2813141482325374"/>
    <n v="7.2299631536862261"/>
    <n v="7.190492794879769"/>
    <n v="7.1667328435776625"/>
    <n v="7.1359574504298422"/>
    <m/>
    <m/>
    <m/>
    <m/>
    <m/>
    <m/>
    <m/>
    <m/>
    <m/>
    <m/>
    <m/>
    <m/>
    <m/>
    <m/>
    <m/>
    <m/>
    <m/>
    <m/>
    <m/>
    <m/>
    <m/>
    <m/>
    <m/>
    <m/>
    <m/>
    <m/>
    <m/>
    <m/>
    <m/>
    <m/>
    <m/>
    <m/>
    <m/>
    <m/>
    <m/>
    <m/>
    <m/>
    <m/>
    <m/>
    <m/>
    <m/>
    <m/>
    <m/>
    <m/>
    <m/>
    <m/>
    <m/>
    <m/>
    <m/>
    <m/>
    <m/>
    <m/>
    <m/>
    <m/>
    <m/>
    <m/>
    <m/>
    <m/>
    <m/>
    <m/>
    <m/>
    <m/>
    <m/>
    <m/>
    <m/>
    <m/>
    <m/>
    <m/>
    <m/>
    <m/>
    <m/>
    <m/>
    <m/>
    <m/>
    <m/>
    <m/>
    <m/>
    <m/>
    <m/>
    <m/>
    <m/>
    <m/>
    <m/>
    <m/>
    <m/>
    <m/>
    <m/>
    <m/>
    <m/>
    <m/>
    <m/>
    <m/>
    <m/>
  </r>
  <r>
    <s v="4.2.8"/>
    <x v="3"/>
    <n v="20630"/>
    <x v="5"/>
    <s v="AHU with HR"/>
    <n v="71"/>
    <s v="C"/>
    <x v="3"/>
    <x v="1"/>
    <n v="4.4926000000000004"/>
    <n v="0"/>
    <n v="4.4926000000000004"/>
    <n v="255.76249999999999"/>
    <n v="2133.4346"/>
    <n v="12.397600581677169"/>
    <n v="103.41418322830829"/>
    <n v="-12.075210857973824"/>
    <n v="-4.0554532234609582"/>
    <s v="Commercial central"/>
    <n v="0.95950000000000002"/>
    <n v="5.484210302285847"/>
    <s v="Yes"/>
    <n v="6.7162812865979999"/>
    <n v="0.5"/>
    <m/>
    <m/>
    <n v="173.71767571497818"/>
    <n v="-18.112816286960737"/>
    <n v="-6.0831798351914372"/>
    <n v="1.4392"/>
    <m/>
    <m/>
    <m/>
    <n v="17.781300000000002"/>
    <n v="0.30588070175115223"/>
    <n v="4.1703936133944799"/>
    <n v="88.48375951601659"/>
    <n v="-200.95557331081457"/>
    <n v="25"/>
    <n v="-4.492595734367427"/>
    <n v="1.4392031328424286"/>
    <n v="1.3510744893153299"/>
    <n v="1.3511590864627059"/>
    <n v="1.3369736518933109"/>
    <n v="1.3498761932799708"/>
    <n v="1.3513314740984754"/>
    <n v="1.3563106036542889"/>
    <n v="1.3564618925658056"/>
    <n v="1.3656588852939555"/>
    <n v="1.3966774213311759"/>
    <n v="1.4075762938262129"/>
    <n v="1.4093437180587314"/>
    <n v="1.3994277680845739"/>
    <n v="1.4061520556340361"/>
    <n v="1.4045625030439075"/>
    <n v="1.4231440695385189"/>
    <n v="1.4100434903183443"/>
    <n v="1.4091830583770628"/>
    <n v="1.4163680767194962"/>
    <n v="1.4248015379249837"/>
    <n v="1.4225350882588297"/>
    <n v="1.4259177716172118"/>
    <n v="1.4219431456695792"/>
    <n v="1.4148667342997092"/>
    <n v="1.4087214376122463"/>
    <m/>
    <n v="4.1703936133944799"/>
    <n v="4.0625552353096239"/>
    <n v="3.954716857224768"/>
    <n v="3.846878479139912"/>
    <n v="3.7390401010550556"/>
    <n v="3.6312017229701996"/>
    <n v="3.5659390811831555"/>
    <n v="3.5322368340495984"/>
    <n v="3.5039896137445021"/>
    <n v="3.4868020067514056"/>
    <n v="3.4685381401669551"/>
    <n v="3.4424499185275468"/>
    <n v="3.4286430587751271"/>
    <n v="3.4260668255394968"/>
    <n v="3.4202973083649955"/>
    <n v="3.4106548601954603"/>
    <n v="3.394838804066064"/>
    <n v="3.3908979139648969"/>
    <n v="3.389400264509054"/>
    <n v="3.3850815882509879"/>
    <n v="3.3748989906095317"/>
    <n v="3.3696174623234896"/>
    <n v="3.3655578755844533"/>
    <n v="3.3631141282727262"/>
    <n v="3.3599488320431141"/>
    <m/>
    <m/>
    <m/>
    <m/>
    <m/>
    <m/>
    <m/>
    <m/>
    <m/>
    <m/>
    <m/>
    <m/>
    <m/>
    <m/>
    <m/>
    <m/>
    <m/>
    <m/>
    <m/>
    <m/>
    <m/>
    <m/>
    <m/>
    <m/>
    <m/>
    <m/>
    <m/>
    <m/>
    <m/>
    <m/>
    <m/>
    <m/>
    <m/>
    <m/>
    <m/>
    <m/>
    <m/>
    <m/>
    <m/>
    <m/>
    <m/>
    <m/>
    <m/>
    <m/>
    <m/>
    <m/>
    <m/>
    <m/>
    <m/>
    <m/>
    <m/>
    <m/>
    <m/>
    <m/>
    <m/>
    <m/>
    <m/>
    <m/>
    <m/>
    <m/>
    <m/>
    <m/>
    <m/>
    <m/>
    <m/>
    <m/>
    <m/>
    <m/>
    <m/>
    <m/>
    <m/>
    <m/>
    <m/>
    <m/>
    <m/>
    <m/>
    <m/>
    <m/>
    <m/>
    <m/>
    <m/>
    <m/>
    <m/>
    <m/>
    <m/>
    <m/>
    <m/>
    <m/>
    <m/>
    <m/>
    <m/>
    <m/>
    <m/>
  </r>
  <r>
    <s v="4.2.9"/>
    <x v="3"/>
    <n v="20630"/>
    <x v="6"/>
    <s v="FCU &amp; DCV"/>
    <n v="79"/>
    <s v="D"/>
    <x v="3"/>
    <x v="1"/>
    <n v="0"/>
    <n v="10"/>
    <n v="10"/>
    <n v="323.88490000000002"/>
    <n v="2212.3811000000001"/>
    <n v="15.699704314105672"/>
    <n v="107.24096461463888"/>
    <n v="-8.7731071255453212"/>
    <n v="-0.22867183713036354"/>
    <s v="Commercial central"/>
    <n v="0.32200000000000001"/>
    <n v="12.207219671097434"/>
    <s v="No"/>
    <n v="2.2541281915757647"/>
    <n v="0.5"/>
    <m/>
    <m/>
    <n v="184.41100339311683"/>
    <n v="-13.159660688317981"/>
    <n v="-0.34300775569554531"/>
    <n v="0.48299999999999998"/>
    <m/>
    <m/>
    <m/>
    <n v="-2.0491000000000001"/>
    <n v="1.4526025761363526E-2"/>
    <n v="2.4584124832137326"/>
    <n v="60.570757896191324"/>
    <n v="33.830416261183295"/>
    <n v="25"/>
    <n v="-10"/>
    <n v="0.48302746962337811"/>
    <n v="0.4431507198335411"/>
    <n v="0.45160287104400743"/>
    <n v="0.45453979412684586"/>
    <n v="0.45917833950334475"/>
    <n v="0.46280492743178214"/>
    <n v="0.46783996375845649"/>
    <n v="0.47260591736065394"/>
    <n v="0.47787808090102535"/>
    <n v="0.48437968886393351"/>
    <n v="0.48974584064845134"/>
    <n v="0.49003475816401049"/>
    <n v="0.48966325439858793"/>
    <n v="0.49023303184847428"/>
    <n v="0.4903396670728653"/>
    <n v="0.49158598368139877"/>
    <n v="0.49105089545669328"/>
    <n v="0.491209499813201"/>
    <n v="0.49182519442774703"/>
    <n v="0.49251464491961178"/>
    <n v="0.49260405417651859"/>
    <n v="0.49301521183163965"/>
    <n v="0.49301466373278996"/>
    <n v="0.49284229563599569"/>
    <n v="0.49272544251329153"/>
    <m/>
    <n v="2.4584124832137326"/>
    <n v="2.4523318804620686"/>
    <n v="2.4462512777104042"/>
    <n v="2.4401706749587397"/>
    <n v="2.4340900722070753"/>
    <n v="2.4280094694554109"/>
    <n v="2.4243295532115026"/>
    <n v="2.4224292095648621"/>
    <n v="2.4208364544755852"/>
    <n v="2.4198673096105305"/>
    <n v="2.4188374784930593"/>
    <n v="2.4173664612624237"/>
    <n v="2.4165879440879872"/>
    <n v="2.4164426799326866"/>
    <n v="2.4161173584411166"/>
    <n v="2.4155736568581205"/>
    <n v="2.4146818486157415"/>
    <n v="2.4144596365645334"/>
    <n v="2.4143751897139416"/>
    <n v="2.4141316757145219"/>
    <n v="2.413557517123329"/>
    <n v="2.4132597114997707"/>
    <n v="2.413030806589159"/>
    <n v="2.4128930128195201"/>
    <n v="2.4127145336054832"/>
    <m/>
    <m/>
    <m/>
    <m/>
    <m/>
    <m/>
    <m/>
    <m/>
    <m/>
    <m/>
    <m/>
    <m/>
    <m/>
    <m/>
    <m/>
    <m/>
    <m/>
    <m/>
    <m/>
    <m/>
    <m/>
    <m/>
    <m/>
    <m/>
    <m/>
    <m/>
    <m/>
    <m/>
    <m/>
    <m/>
    <m/>
    <m/>
    <m/>
    <m/>
    <m/>
    <m/>
    <m/>
    <m/>
    <m/>
    <m/>
    <m/>
    <m/>
    <m/>
    <m/>
    <m/>
    <m/>
    <m/>
    <m/>
    <m/>
    <m/>
    <m/>
    <m/>
    <m/>
    <m/>
    <m/>
    <m/>
    <m/>
    <m/>
    <m/>
    <m/>
    <m/>
    <m/>
    <m/>
    <m/>
    <m/>
    <m/>
    <m/>
    <m/>
    <m/>
    <m/>
    <m/>
    <m/>
    <m/>
    <m/>
    <m/>
    <m/>
    <m/>
    <m/>
    <m/>
    <m/>
    <m/>
    <m/>
    <m/>
    <m/>
    <m/>
    <m/>
    <m/>
    <m/>
    <m/>
    <m/>
    <m/>
    <m/>
    <m/>
  </r>
  <r>
    <s v="5.1.1"/>
    <x v="4"/>
    <n v="2061"/>
    <x v="0"/>
    <s v="Baseline"/>
    <n v="257"/>
    <s v="G"/>
    <x v="3"/>
    <x v="0"/>
    <n v="0"/>
    <n v="0"/>
    <n v="0"/>
    <n v="567.49620000000004"/>
    <n v="188.70519999999999"/>
    <n v="275.34992721979626"/>
    <n v="91.56001940805433"/>
    <n v="0"/>
    <n v="0"/>
    <s v="Commercial central"/>
    <n v="0"/>
    <n v="0"/>
    <s v="Yes"/>
    <n v="0"/>
    <n v="0.5"/>
    <n v="413.02489082969441"/>
    <n v="137.34002911208148"/>
    <n v="550.36491994177584"/>
    <n v="0"/>
    <n v="0"/>
    <n v="0"/>
    <n v="75.649639004366819"/>
    <n v="19.254809496877598"/>
    <n v="94.904448501244417"/>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n v="94.904448501244417"/>
    <n v="92.469780056972184"/>
    <n v="90.035111612699936"/>
    <n v="87.600443168427702"/>
    <n v="85.165774724155455"/>
    <n v="82.731106279883221"/>
    <n v="81.257670779733843"/>
    <n v="80.496774714210957"/>
    <n v="79.859036859315651"/>
    <n v="79.470992035925264"/>
    <n v="79.058648485945582"/>
    <n v="78.469654371599134"/>
    <n v="78.157936721995227"/>
    <n v="78.099773071212766"/>
    <n v="77.969514608011551"/>
    <n v="77.751816932093021"/>
    <n v="77.394737630132624"/>
    <n v="77.30576410380506"/>
    <n v="77.271951652843924"/>
    <n v="77.174448843609653"/>
    <n v="76.944556206140021"/>
    <n v="76.8253150743285"/>
    <n v="76.733661732486311"/>
    <n v="76.678489218105994"/>
    <n v="76.607026284557918"/>
    <n v="76.590589689801803"/>
    <s v="Office 2"/>
    <s v="Baseline"/>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n v="550.36491994177584"/>
    <s v="Office 2"/>
    <s v="Baseline"/>
    <m/>
    <m/>
    <m/>
    <m/>
    <m/>
    <n v="94.904448501244417"/>
    <n v="92.469780056972184"/>
    <n v="90.035111612699936"/>
    <n v="87.600443168427702"/>
    <n v="85.165774724155455"/>
    <n v="82.731106279883221"/>
    <n v="81.257670779733843"/>
    <n v="80.496774714210957"/>
    <n v="79.859036859315651"/>
    <n v="79.470992035925264"/>
    <n v="79.058648485945582"/>
    <n v="78.469654371599134"/>
    <n v="78.157936721995227"/>
    <n v="78.099773071212766"/>
    <n v="77.969514608011551"/>
    <n v="77.751816932093021"/>
    <n v="77.394737630132624"/>
    <n v="77.30576410380506"/>
    <n v="77.271951652843924"/>
    <n v="77.174448843609653"/>
    <n v="76.944556206140021"/>
    <n v="76.8253150743285"/>
    <n v="76.733661732486311"/>
    <n v="76.678489218105994"/>
    <n v="76.607026284557918"/>
    <n v="76.590589689801803"/>
  </r>
  <r>
    <s v="5.1.10"/>
    <x v="4"/>
    <n v="2061"/>
    <x v="15"/>
    <s v="Package 2 (central plant) - ASHP, AHU &amp; HR"/>
    <n v="55"/>
    <s v="C"/>
    <x v="3"/>
    <x v="0"/>
    <n v="371.62799999999999"/>
    <n v="0"/>
    <n v="371.62799999999999"/>
    <n v="0"/>
    <n v="275.03730000000002"/>
    <n v="0"/>
    <n v="133.44847161572051"/>
    <n v="-275.34992721979626"/>
    <n v="41.888452207666177"/>
    <s v="Commercial central"/>
    <n v="3.3353999999999999"/>
    <n v="453.65446319305966"/>
    <s v="No"/>
    <n v="23.3475294767054"/>
    <n v="0.5"/>
    <n v="0"/>
    <n v="200.17270742358076"/>
    <n v="200.17270742358076"/>
    <n v="-413.02489082969441"/>
    <n v="62.832678311499265"/>
    <n v="5.0030000000000001"/>
    <n v="0"/>
    <n v="28.063830864414832"/>
    <n v="28.063830864414832"/>
    <n v="-272.86009999999999"/>
    <n v="-6.3981226268377878E-2"/>
    <n v="66.840617636829592"/>
    <n v="1833.9653187744711"/>
    <n v="148.78147327719822"/>
    <n v="25"/>
    <n v="-371.62799999999999"/>
    <n v="5.0030420307225869"/>
    <n v="4.1875149712119404"/>
    <n v="4.6042733346505056"/>
    <n v="4.9355374740382763"/>
    <n v="4.9956260061809994"/>
    <n v="5.1558334254727649"/>
    <n v="5.3394525083889821"/>
    <n v="5.5730932675424754"/>
    <n v="5.7131116570476284"/>
    <n v="5.6276880865445902"/>
    <n v="5.7500302836211743"/>
    <n v="5.7411315261207632"/>
    <n v="5.8528283506940468"/>
    <n v="5.7927978327132834"/>
    <n v="5.8189193461115654"/>
    <n v="5.6368090604170016"/>
    <n v="5.7821899459341326"/>
    <n v="5.8013171797803667"/>
    <n v="5.7375135437488964"/>
    <n v="5.6609809992739804"/>
    <n v="5.6951294716621348"/>
    <n v="5.6710874437062788"/>
    <n v="5.7231939815630248"/>
    <n v="5.8074907910515741"/>
    <n v="5.8823191469208158"/>
    <m/>
    <n v="66.840617636829592"/>
    <n v="67.954471624943082"/>
    <n v="69.068325613056587"/>
    <n v="70.182179601170077"/>
    <n v="71.296033589283581"/>
    <n v="72.409887577397086"/>
    <n v="73.083980188212507"/>
    <n v="73.432088005158349"/>
    <n v="73.723851285993248"/>
    <n v="73.901380704882726"/>
    <n v="74.090026723069826"/>
    <n v="74.359489879247647"/>
    <n v="74.502099830098871"/>
    <n v="74.528709537280847"/>
    <n v="74.588302419039977"/>
    <n v="74.687898495497691"/>
    <n v="74.851261275139024"/>
    <n v="74.891966414013126"/>
    <n v="74.907435515540911"/>
    <n v="74.952042777434571"/>
    <n v="75.057218014615586"/>
    <n v="75.111770498148985"/>
    <n v="75.153701645108654"/>
    <n v="75.178942915771742"/>
    <n v="75.211637007536922"/>
    <m/>
    <n v="28.063830864414832"/>
    <n v="24.515308432029094"/>
    <n v="20.966785999643356"/>
    <n v="17.418263567257618"/>
    <n v="13.86974113487188"/>
    <n v="10.321218702486147"/>
    <n v="8.1736905915213374"/>
    <n v="7.0646867090526104"/>
    <n v="6.1351855733224081"/>
    <n v="5.5696113310425366"/>
    <n v="4.9686217628757641"/>
    <n v="4.1101644923514797"/>
    <n v="3.6558368918963633"/>
    <n v="3.5710635339319166"/>
    <n v="3.3812121889715758"/>
    <n v="3.0639184365953271"/>
    <n v="2.5434763549936075"/>
    <n v="2.4137976897919353"/>
    <n v="2.3645161373030166"/>
    <n v="2.222406066175092"/>
    <n v="1.8873381915244416"/>
    <n v="1.7135445761795145"/>
    <n v="1.5799600873776647"/>
    <n v="1.4995463023342506"/>
    <n v="1.3953892770209944"/>
    <n v="1.3714329862409127"/>
    <s v="Office 2"/>
    <s v="Package 2 (central plant)"/>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n v="200.17270742358076"/>
    <s v="Office 2"/>
    <s v="Package 2 (central plant)"/>
    <m/>
    <m/>
    <m/>
    <m/>
    <m/>
    <n v="28.063830864414832"/>
    <n v="24.515308432029094"/>
    <n v="20.966785999643356"/>
    <n v="17.418263567257618"/>
    <n v="13.86974113487188"/>
    <n v="10.321218702486147"/>
    <n v="8.1736905915213374"/>
    <n v="7.0646867090526104"/>
    <n v="6.1351855733224081"/>
    <n v="5.5696113310425366"/>
    <n v="4.9686217628757641"/>
    <n v="4.1101644923514797"/>
    <n v="3.6558368918963633"/>
    <n v="3.5710635339319166"/>
    <n v="3.3812121889715758"/>
    <n v="3.0639184365953271"/>
    <n v="2.5434763549936075"/>
    <n v="2.4137976897919353"/>
    <n v="2.3645161373030166"/>
    <n v="2.222406066175092"/>
    <n v="1.8873381915244416"/>
    <n v="1.7135445761795145"/>
    <n v="1.5799600873776647"/>
    <n v="1.4995463023342506"/>
    <n v="1.3953892770209944"/>
    <n v="1.3714329862409127"/>
  </r>
  <r>
    <s v="5.1.11"/>
    <x v="4"/>
    <n v="2061"/>
    <x v="8"/>
    <s v="Package 3 (floor plate) - Lighting &amp; FCUs"/>
    <n v="247"/>
    <s v="G"/>
    <x v="3"/>
    <x v="0"/>
    <n v="0"/>
    <n v="123.675"/>
    <n v="123.675"/>
    <n v="569.59130000000005"/>
    <n v="138.6353"/>
    <n v="276.36647258612328"/>
    <n v="67.266035904900534"/>
    <n v="1.0165453663270227"/>
    <n v="-24.293983503153797"/>
    <s v="Commercial central"/>
    <n v="3.3191000000000002"/>
    <n v="150.9727892822975"/>
    <s v="No"/>
    <n v="23.233669243307947"/>
    <n v="0.5"/>
    <n v="414.54970887918489"/>
    <n v="100.89905385735079"/>
    <n v="515.44876273653574"/>
    <n v="1.5248180494905341"/>
    <n v="-36.440975254730695"/>
    <n v="4.9786000000000001"/>
    <n v="75.928924678311503"/>
    <n v="14.14585443878852"/>
    <n v="90.074779117100022"/>
    <n v="-44.670999999999999"/>
    <n v="-3.8264395897849024E-3"/>
    <n v="4.8296693841443927"/>
    <n v="26.235935611710563"/>
    <n v="1702.6662144748377"/>
    <n v="25"/>
    <n v="-123.675"/>
    <n v="4.9786434092802754"/>
    <n v="4.7671343105791175"/>
    <n v="4.6910693356945403"/>
    <n v="4.5722199130847665"/>
    <n v="4.6140602727478415"/>
    <n v="4.5906484698933916"/>
    <n v="4.5773802401124994"/>
    <n v="4.53516260666823"/>
    <n v="4.5471676349721557"/>
    <n v="4.6899024746671572"/>
    <n v="4.7121204229579634"/>
    <n v="4.7209925374519539"/>
    <n v="4.659890862419477"/>
    <n v="4.6984444746784249"/>
    <n v="4.687143294664085"/>
    <n v="4.7966552479886673"/>
    <n v="4.7163313198617223"/>
    <n v="4.7092994879414958"/>
    <n v="4.7504323526461807"/>
    <n v="4.799013485324692"/>
    <n v="4.783467560835617"/>
    <n v="4.8017333347486604"/>
    <n v="4.7758970148659428"/>
    <n v="4.7314517078697271"/>
    <n v="4.6925568847868"/>
    <m/>
    <n v="4.8296693841443927"/>
    <n v="4.1836691385874794"/>
    <n v="3.537668893030566"/>
    <n v="2.8916686474736522"/>
    <n v="2.2456684019167379"/>
    <n v="1.599668156359825"/>
    <n v="1.2087156645952646"/>
    <n v="1.0068240902712697"/>
    <n v="0.83761057299234931"/>
    <n v="0.73464909920850641"/>
    <n v="0.62524034781677362"/>
    <n v="0.46896020076245087"/>
    <n v="0.38625091906855841"/>
    <n v="0.37081812665842323"/>
    <n v="0.33625613140530747"/>
    <n v="0.27849354265060583"/>
    <n v="0.18374827362131435"/>
    <n v="0.16014057459728676"/>
    <n v="0.15116898272605722"/>
    <n v="0.1252981752015212"/>
    <n v="6.4299848876435139E-2"/>
    <n v="3.2661125907008925E-2"/>
    <n v="8.3423807918564519E-3"/>
    <n v="-6.2967615199144844E-3"/>
    <n v="-2.5258305433166317E-2"/>
    <m/>
    <n v="90.074779117100022"/>
    <n v="88.286110918384693"/>
    <n v="86.49744271966938"/>
    <n v="84.708774520954051"/>
    <n v="82.920106322238723"/>
    <n v="81.131438123523395"/>
    <n v="80.048955115138568"/>
    <n v="79.489950623939677"/>
    <n v="79.021426286323305"/>
    <n v="78.736342936716753"/>
    <n v="78.433408138128812"/>
    <n v="78.000694170836681"/>
    <n v="77.771685802926669"/>
    <n v="77.728954944554346"/>
    <n v="77.633258476606244"/>
    <n v="77.473323389442413"/>
    <n v="77.21098935651132"/>
    <n v="77.145623529207768"/>
    <n v="77.120782670117876"/>
    <n v="77.049150668408132"/>
    <n v="76.88025635726359"/>
    <n v="76.792653948421489"/>
    <n v="76.725319351694452"/>
    <n v="76.6847859796259"/>
    <n v="76.632284589991073"/>
    <n v="76.620209182185718"/>
    <s v="Office 2"/>
    <s v="Package 3 (floor plate)"/>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n v="515.44876273653574"/>
    <s v="Office 2"/>
    <s v="Package 3 (floor plate)"/>
    <m/>
    <m/>
    <m/>
    <m/>
    <m/>
    <n v="90.074779117100022"/>
    <n v="88.286110918384693"/>
    <n v="86.49744271966938"/>
    <n v="84.708774520954051"/>
    <n v="82.920106322238723"/>
    <n v="81.131438123523395"/>
    <n v="80.048955115138568"/>
    <n v="79.489950623939677"/>
    <n v="79.021426286323305"/>
    <n v="78.736342936716753"/>
    <n v="78.433408138128812"/>
    <n v="78.000694170836681"/>
    <n v="77.771685802926669"/>
    <n v="77.728954944554346"/>
    <n v="77.633258476606244"/>
    <n v="77.473323389442413"/>
    <n v="77.21098935651132"/>
    <n v="77.145623529207768"/>
    <n v="77.120782670117876"/>
    <n v="77.049150668408132"/>
    <n v="76.88025635726359"/>
    <n v="76.792653948421489"/>
    <n v="76.725319351694452"/>
    <n v="76.6847859796259"/>
    <n v="76.632284589991073"/>
    <n v="76.620209182185718"/>
  </r>
  <r>
    <s v="5.1.2"/>
    <x v="4"/>
    <n v="2061"/>
    <x v="1"/>
    <s v="Lighting"/>
    <n v="267"/>
    <s v="G"/>
    <x v="3"/>
    <x v="0"/>
    <n v="10.028"/>
    <n v="90.251499999999993"/>
    <n v="100.2795"/>
    <n v="612.42240000000004"/>
    <n v="153.44149999999999"/>
    <n v="297.14818049490538"/>
    <n v="74.450024260067934"/>
    <n v="21.798253275109118"/>
    <n v="-17.109995147986396"/>
    <s v="Commercial central"/>
    <n v="1.6395999999999999"/>
    <n v="122.41338850078149"/>
    <s v="No"/>
    <n v="11.477277320032"/>
    <n v="0.5"/>
    <n v="445.72227074235809"/>
    <n v="111.67503639010189"/>
    <n v="557.39730713246001"/>
    <n v="32.697379912663678"/>
    <n v="-25.664992721979594"/>
    <n v="2.4594"/>
    <n v="81.638491109170303"/>
    <n v="15.656626586946967"/>
    <n v="97.295117696117273"/>
    <n v="-60.775599999999997"/>
    <n v="-3.9936347301396169E-2"/>
    <n v="-2.3906691948728467"/>
    <n v="-126.32616266299183"/>
    <n v="-481.10028802733336"/>
    <n v="25"/>
    <n v="-100.2795"/>
    <n v="2.4594165685782854"/>
    <n v="2.4013958415224099"/>
    <n v="2.3258165190780313"/>
    <n v="2.2323768546731877"/>
    <n v="2.2516553809724265"/>
    <n v="2.2259322979409211"/>
    <n v="2.2042015163160751"/>
    <n v="2.1620737929646912"/>
    <n v="2.158144528901734"/>
    <n v="2.2462894669376037"/>
    <n v="2.2495581979844821"/>
    <n v="2.2553136663983269"/>
    <n v="2.2117916076789657"/>
    <n v="2.2384478948165936"/>
    <n v="2.2299772756834968"/>
    <n v="2.3065880547080861"/>
    <n v="2.249486322187555"/>
    <n v="2.2439942751039772"/>
    <n v="2.2724151581434251"/>
    <n v="2.3060730215142122"/>
    <n v="2.2945583153270852"/>
    <n v="2.3068484543591659"/>
    <n v="2.2880697615082686"/>
    <n v="2.2561769370492692"/>
    <n v="2.2281854102264527"/>
    <m/>
    <n v="-2.3906691948728467"/>
    <n v="-2.8456403224214406"/>
    <n v="-3.3006114499700341"/>
    <n v="-3.755582577518628"/>
    <n v="-4.2105537050672215"/>
    <n v="-4.6655248326158141"/>
    <n v="-4.9408685298039039"/>
    <n v="-5.0830586262388691"/>
    <n v="-5.2022339133728286"/>
    <n v="-5.2747485883186807"/>
    <n v="-5.3518040125646378"/>
    <n v="-5.4618704640989826"/>
    <n v="-5.5201217347599769"/>
    <n v="-5.5309908869195237"/>
    <n v="-5.5553325339371389"/>
    <n v="-5.5960141131108383"/>
    <n v="-5.6627422021117786"/>
    <n v="-5.6793688543733891"/>
    <n v="-5.6856874514600513"/>
    <n v="-5.7039079870573461"/>
    <n v="-5.7468684619140955"/>
    <n v="-5.7691512792390141"/>
    <n v="-5.7862787137279428"/>
    <n v="-5.7965889065331933"/>
    <n v="-5.8099433209836659"/>
    <m/>
    <n v="97.295117696117273"/>
    <n v="95.315420379393629"/>
    <n v="93.335723062669985"/>
    <n v="91.35602574594634"/>
    <n v="89.376328429222696"/>
    <n v="87.396631112499051"/>
    <n v="86.19853930953775"/>
    <n v="85.579833340449824"/>
    <n v="85.061270772688488"/>
    <n v="84.74574062424395"/>
    <n v="84.410452498510224"/>
    <n v="83.931524835698127"/>
    <n v="83.67805845675521"/>
    <n v="83.630763958132292"/>
    <n v="83.524847141948698"/>
    <n v="83.347831045203861"/>
    <n v="83.057479832244411"/>
    <n v="82.985132958178454"/>
    <n v="82.957639104303979"/>
    <n v="82.878356830667002"/>
    <n v="82.691424668054125"/>
    <n v="82.594466353567512"/>
    <n v="82.519940446214264"/>
    <n v="82.475078124639197"/>
    <n v="82.416969605541581"/>
    <n v="82.403604548541196"/>
    <s v="Office 2"/>
    <s v="Lighting"/>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n v="557.39730713246001"/>
    <s v="Office 2"/>
    <s v="Lighting"/>
    <m/>
    <m/>
    <m/>
    <m/>
    <m/>
    <n v="97.295117696117273"/>
    <n v="95.315420379393629"/>
    <n v="93.335723062669985"/>
    <n v="91.35602574594634"/>
    <n v="89.376328429222696"/>
    <n v="87.396631112499051"/>
    <n v="86.19853930953775"/>
    <n v="85.579833340449824"/>
    <n v="85.061270772688488"/>
    <n v="84.74574062424395"/>
    <n v="84.410452498510224"/>
    <n v="83.931524835698127"/>
    <n v="83.67805845675521"/>
    <n v="83.630763958132292"/>
    <n v="83.524847141948698"/>
    <n v="83.347831045203861"/>
    <n v="83.057479832244411"/>
    <n v="82.985132958178454"/>
    <n v="82.957639104303979"/>
    <n v="82.878356830667002"/>
    <n v="82.691424668054125"/>
    <n v="82.594466353567512"/>
    <n v="82.519940446214264"/>
    <n v="82.475078124639197"/>
    <n v="82.416969605541581"/>
    <n v="82.403604548541196"/>
  </r>
  <r>
    <s v="5.1.3"/>
    <x v="4"/>
    <n v="2061"/>
    <x v="5"/>
    <s v="AHU with HR"/>
    <n v="204"/>
    <s v="G"/>
    <x v="3"/>
    <x v="0"/>
    <n v="140.07300000000001"/>
    <n v="123.675"/>
    <n v="263.74799999999999"/>
    <n v="439.84690000000001"/>
    <n v="174.32769999999999"/>
    <n v="213.41431344007765"/>
    <n v="84.584036875303241"/>
    <n v="-61.935613779718608"/>
    <n v="-6.9759825327510896"/>
    <s v="Commercial central"/>
    <n v="3.0133000000000001"/>
    <n v="321.96297738126054"/>
    <s v="No"/>
    <n v="21.093107391692467"/>
    <n v="0.5"/>
    <n v="320.12147016011647"/>
    <n v="126.87605531295486"/>
    <n v="446.99752547307133"/>
    <n v="-92.903420669577912"/>
    <n v="-10.463973799126634"/>
    <n v="4.5199999999999996"/>
    <n v="58.633448474526929"/>
    <n v="17.787780376634185"/>
    <n v="76.421228851161118"/>
    <n v="-184.39609999999999"/>
    <n v="-5.7296401025148214E-2"/>
    <n v="18.483219650083303"/>
    <n v="434.94328656411574"/>
    <n v="423.95424122282765"/>
    <n v="25"/>
    <n v="-263.74799999999999"/>
    <n v="4.5199515839341009"/>
    <n v="4.1907858583754605"/>
    <n v="4.2339024496954281"/>
    <n v="4.2285100924653749"/>
    <n v="4.2705993874107149"/>
    <n v="4.291133394141494"/>
    <n v="4.3238828435330774"/>
    <n v="4.3483436679342722"/>
    <n v="4.3883448965157212"/>
    <n v="4.465877384147344"/>
    <n v="4.5087960554293867"/>
    <n v="4.512799031874736"/>
    <n v="4.4966965274755921"/>
    <n v="4.5092329688921264"/>
    <n v="4.5074970802547183"/>
    <n v="4.5404702533056085"/>
    <n v="4.5189710267035226"/>
    <n v="4.5185445612880173"/>
    <n v="4.531974952411967"/>
    <n v="4.5475699472511391"/>
    <n v="4.544776223686954"/>
    <n v="4.5517162028738776"/>
    <n v="4.5460165164772626"/>
    <n v="4.534996955876502"/>
    <n v="4.525594377326458"/>
    <m/>
    <n v="18.483219650083303"/>
    <n v="18.297721605739405"/>
    <n v="18.11222356139551"/>
    <n v="17.926725517051612"/>
    <n v="17.741227472707713"/>
    <n v="17.555729428363815"/>
    <n v="17.443467980860525"/>
    <n v="17.385495104744471"/>
    <n v="17.336905685858518"/>
    <n v="17.30734044627691"/>
    <n v="17.275923880173629"/>
    <n v="17.231048260005156"/>
    <n v="17.207298408346695"/>
    <n v="17.202866904132051"/>
    <n v="17.192942476746506"/>
    <n v="17.176356032199568"/>
    <n v="17.149150064033691"/>
    <n v="17.142371147105198"/>
    <n v="17.139794967361905"/>
    <n v="17.132366202072099"/>
    <n v="17.11485062012089"/>
    <n v="17.105765606180519"/>
    <n v="17.098782513386386"/>
    <n v="17.094578904659635"/>
    <n v="17.089134124510029"/>
    <m/>
    <n v="76.421228851161118"/>
    <n v="74.172058451232772"/>
    <n v="71.922888051304426"/>
    <n v="69.673717651376094"/>
    <n v="67.424547251447748"/>
    <n v="65.175376851519417"/>
    <n v="63.814202798873318"/>
    <n v="63.111279609466486"/>
    <n v="62.522131173457133"/>
    <n v="62.163651589648346"/>
    <n v="61.782724605771953"/>
    <n v="61.238606111593981"/>
    <n v="60.95063831364854"/>
    <n v="60.896906167080715"/>
    <n v="60.776572131265056"/>
    <n v="60.57546089989345"/>
    <n v="60.245587566098941"/>
    <n v="60.163392956699859"/>
    <n v="60.132156685482023"/>
    <n v="60.042082641537554"/>
    <n v="59.829705586019138"/>
    <n v="59.719549468147974"/>
    <n v="59.634879219099929"/>
    <n v="59.58391031344636"/>
    <n v="59.517892160047886"/>
    <n v="59.502707873872076"/>
    <s v="Office 2"/>
    <s v="AHU with HR"/>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n v="446.99752547307133"/>
    <s v="Office 2"/>
    <s v="AHU with HR"/>
    <m/>
    <m/>
    <m/>
    <m/>
    <m/>
    <n v="76.421228851161118"/>
    <n v="74.172058451232772"/>
    <n v="71.922888051304426"/>
    <n v="69.673717651376094"/>
    <n v="67.424547251447748"/>
    <n v="65.175376851519417"/>
    <n v="63.814202798873318"/>
    <n v="63.111279609466486"/>
    <n v="62.522131173457133"/>
    <n v="62.163651589648346"/>
    <n v="61.782724605771953"/>
    <n v="61.238606111593981"/>
    <n v="60.95063831364854"/>
    <n v="60.896906167080715"/>
    <n v="60.776572131265056"/>
    <n v="60.57546089989345"/>
    <n v="60.245587566098941"/>
    <n v="60.163392956699859"/>
    <n v="60.132156685482023"/>
    <n v="60.042082641537554"/>
    <n v="59.829705586019138"/>
    <n v="59.719549468147974"/>
    <n v="59.634879219099929"/>
    <n v="59.58391031344636"/>
    <n v="59.517892160047886"/>
    <n v="59.502707873872076"/>
  </r>
  <r>
    <s v="5.1.4"/>
    <x v="4"/>
    <n v="2061"/>
    <x v="3"/>
    <s v="ASHP"/>
    <n v="55"/>
    <s v="C"/>
    <x v="3"/>
    <x v="0"/>
    <n v="231.55500000000001"/>
    <n v="0"/>
    <n v="231.55500000000001"/>
    <n v="108.5909"/>
    <n v="158.40960000000001"/>
    <n v="52.688452207666188"/>
    <n v="76.860553129548762"/>
    <n v="-222.66147501213007"/>
    <n v="-14.699466278505568"/>
    <s v="Commercial central"/>
    <n v="9.4004999999999992"/>
    <n v="282.66427509409664"/>
    <s v="No"/>
    <n v="65.803561556042254"/>
    <n v="0.5"/>
    <n v="79.032678311499282"/>
    <n v="115.29082969432315"/>
    <n v="194.32350800582245"/>
    <n v="-333.99221251819512"/>
    <n v="-22.049199417758352"/>
    <n v="14.1008"/>
    <n v="14.475625359534208"/>
    <n v="16.163553895052083"/>
    <n v="30.639179254586288"/>
    <n v="-2.8237999999999999"/>
    <n v="3.3850565615777928E-2"/>
    <n v="64.265269246658136"/>
    <n v="1549.4494742827969"/>
    <n v="1.8224837314937963"/>
    <n v="25"/>
    <n v="-231.55500000000001"/>
    <n v="14.100763190580484"/>
    <n v="13.009636821913659"/>
    <n v="13.196688143893894"/>
    <n v="13.227879822174835"/>
    <n v="13.361106778252518"/>
    <n v="13.444739884724429"/>
    <n v="13.56788935253377"/>
    <n v="13.673609186009953"/>
    <n v="13.812031268120986"/>
    <n v="14.029526192658274"/>
    <n v="14.174073290300141"/>
    <n v="14.184663442223918"/>
    <n v="14.152869588408441"/>
    <n v="14.181456559667248"/>
    <n v="14.18003381490626"/>
    <n v="14.251774669142781"/>
    <n v="14.208791127369631"/>
    <n v="14.210251174068421"/>
    <n v="14.240948890006713"/>
    <n v="14.276246031440524"/>
    <n v="14.272832748638297"/>
    <n v="14.289966483244747"/>
    <n v="14.280502321293765"/>
    <n v="14.259863420488742"/>
    <n v="14.242666059779451"/>
    <m/>
    <n v="64.265269246658136"/>
    <n v="63.874396386131266"/>
    <n v="63.483523525604404"/>
    <n v="63.092650665077535"/>
    <n v="62.701777804550673"/>
    <n v="62.310904944023811"/>
    <n v="62.074352837678433"/>
    <n v="61.952195086632592"/>
    <n v="61.849809720692676"/>
    <n v="61.787511221491243"/>
    <n v="61.721311693058723"/>
    <n v="61.626751871227661"/>
    <n v="61.576707287266331"/>
    <n v="61.567369427479505"/>
    <n v="61.546457135196306"/>
    <n v="61.511506949877848"/>
    <n v="61.454179797788392"/>
    <n v="61.43989557899522"/>
    <n v="61.434467172733292"/>
    <n v="61.418813623666082"/>
    <n v="61.381905603178438"/>
    <n v="61.362762083906524"/>
    <n v="61.348047635215586"/>
    <n v="61.339189986212482"/>
    <n v="61.327716998453802"/>
    <m/>
    <n v="30.639179254586288"/>
    <n v="28.595383670840917"/>
    <n v="26.551588087095539"/>
    <n v="24.507792503350167"/>
    <n v="22.463996919604789"/>
    <n v="20.420201335859417"/>
    <n v="19.18331794205541"/>
    <n v="18.544579627578361"/>
    <n v="18.009227138622983"/>
    <n v="17.68348081443402"/>
    <n v="17.337336792886866"/>
    <n v="16.842902500371473"/>
    <n v="16.581229434728904"/>
    <n v="16.532403643733264"/>
    <n v="16.423057472815248"/>
    <n v="16.240309982215173"/>
    <n v="15.940557832344243"/>
    <n v="15.865868524809844"/>
    <n v="15.837484480110639"/>
    <n v="15.755635219943578"/>
    <n v="15.562650602961591"/>
    <n v="15.462552990421969"/>
    <n v="15.385614097270729"/>
    <n v="15.339299231893513"/>
    <n v="15.279309286104112"/>
    <n v="15.265511497804285"/>
    <s v="Office 2"/>
    <s v="ASHP"/>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n v="194.32350800582245"/>
    <s v="Office 2"/>
    <s v="ASHP"/>
    <m/>
    <m/>
    <m/>
    <m/>
    <m/>
    <n v="30.639179254586288"/>
    <n v="28.595383670840917"/>
    <n v="26.551588087095539"/>
    <n v="24.507792503350167"/>
    <n v="22.463996919604789"/>
    <n v="20.420201335859417"/>
    <n v="19.18331794205541"/>
    <n v="18.544579627578361"/>
    <n v="18.009227138622983"/>
    <n v="17.68348081443402"/>
    <n v="17.337336792886866"/>
    <n v="16.842902500371473"/>
    <n v="16.581229434728904"/>
    <n v="16.532403643733264"/>
    <n v="16.423057472815248"/>
    <n v="16.240309982215173"/>
    <n v="15.940557832344243"/>
    <n v="15.865868524809844"/>
    <n v="15.837484480110639"/>
    <n v="15.755635219943578"/>
    <n v="15.562650602961591"/>
    <n v="15.462552990421969"/>
    <n v="15.385614097270729"/>
    <n v="15.339299231893513"/>
    <n v="15.279309286104112"/>
    <n v="15.265511497804285"/>
  </r>
  <r>
    <s v="5.1.5"/>
    <x v="4"/>
    <n v="2061"/>
    <x v="11"/>
    <s v="PV"/>
    <n v="245"/>
    <s v="G"/>
    <x v="3"/>
    <x v="0"/>
    <n v="38.548099999999998"/>
    <n v="0"/>
    <n v="38.548099999999998"/>
    <n v="567.49620000000004"/>
    <n v="140.70519999999999"/>
    <n v="275.34992721979626"/>
    <n v="68.270354196991747"/>
    <n v="0"/>
    <n v="-23.289665211062584"/>
    <s v="Commercial central"/>
    <n v="3.2141000000000002"/>
    <n v="47.056542978392265"/>
    <s v="No"/>
    <n v="22.499035580466401"/>
    <n v="0.5"/>
    <n v="413.02489082969441"/>
    <n v="102.40553129548762"/>
    <n v="515.43042212518196"/>
    <n v="0"/>
    <n v="-34.934497816593876"/>
    <n v="4.8212000000000002"/>
    <n v="75.649639004366819"/>
    <n v="14.357059695334639"/>
    <n v="90.00669869970146"/>
    <n v="35.250599999999999"/>
    <n v="0.10920369917335382"/>
    <n v="4.8977498015429601"/>
    <n v="31.844835282190115"/>
    <n v="-1106.9474060721345"/>
    <n v="25"/>
    <n v="-38.548124999999999"/>
    <n v="4.8212219100999434"/>
    <n v="4.6142528434715313"/>
    <n v="4.5423497010750413"/>
    <n v="4.4288635472338322"/>
    <n v="4.4694452091754906"/>
    <n v="4.4474281113535881"/>
    <n v="4.435280935683231"/>
    <n v="4.3953815089503703"/>
    <n v="4.4074627050821498"/>
    <n v="4.5448691959044787"/>
    <n v="4.5667408700336658"/>
    <n v="4.5752690013402946"/>
    <n v="4.5167158765802125"/>
    <n v="4.5536986303034555"/>
    <n v="4.542888278858741"/>
    <n v="4.6478968987625482"/>
    <n v="4.5709180978244675"/>
    <n v="4.5642019061852492"/>
    <n v="4.6036596866280703"/>
    <n v="4.6502582268462094"/>
    <n v="4.6353811314836859"/>
    <n v="4.6529183390951099"/>
    <n v="4.6281770213604903"/>
    <n v="4.5855963865634877"/>
    <n v="4.5483371403630253"/>
    <m/>
    <n v="4.8977498015429601"/>
    <n v="4.2784553394663059"/>
    <n v="3.6591608773896516"/>
    <n v="3.0398664153129973"/>
    <n v="2.4205719532363434"/>
    <n v="1.80127749115969"/>
    <n v="1.4264870560939338"/>
    <n v="1.2329417211211906"/>
    <n v="1.0707235255708063"/>
    <n v="0.97201850036355697"/>
    <n v="0.86713272933539065"/>
    <n v="0.71731323581518214"/>
    <n v="0.63802317289700494"/>
    <n v="0.6232283753103014"/>
    <n v="0.59009518007425033"/>
    <n v="0.53472050866037324"/>
    <n v="0.44389202860736754"/>
    <n v="0.42126027673342081"/>
    <n v="0.41265957232180794"/>
    <n v="0.38785826931985007"/>
    <n v="0.32938162639457697"/>
    <n v="0.29905085476266924"/>
    <n v="0.27573745158975854"/>
    <n v="0.2617034944425502"/>
    <n v="0.24352582466817305"/>
    <m/>
    <n v="90.00669869970146"/>
    <n v="88.191324717505879"/>
    <n v="86.375950735310283"/>
    <n v="84.560576753114702"/>
    <n v="82.745202770919121"/>
    <n v="80.92982878872354"/>
    <n v="79.83118372363991"/>
    <n v="79.263832993089764"/>
    <n v="78.788313333744853"/>
    <n v="78.498973535561703"/>
    <n v="78.191515756610201"/>
    <n v="77.752341135783951"/>
    <n v="77.519913549098234"/>
    <n v="77.476544695902462"/>
    <n v="77.379419427937307"/>
    <n v="77.217096423432636"/>
    <n v="76.950845601525259"/>
    <n v="76.88450382707164"/>
    <n v="76.859292080522124"/>
    <n v="76.786590574289804"/>
    <n v="76.615174579745442"/>
    <n v="76.526264219565832"/>
    <n v="76.457924280896549"/>
    <n v="76.416785723663438"/>
    <n v="76.363500459889735"/>
    <n v="76.351244759715726"/>
    <s v="Office 2"/>
    <s v="PV"/>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n v="515.43042212518196"/>
    <s v="Office 2"/>
    <s v="PV"/>
    <m/>
    <m/>
    <m/>
    <m/>
    <m/>
    <n v="90.00669869970146"/>
    <n v="88.191324717505879"/>
    <n v="86.375950735310283"/>
    <n v="84.560576753114702"/>
    <n v="82.745202770919121"/>
    <n v="80.92982878872354"/>
    <n v="79.83118372363991"/>
    <n v="79.263832993089764"/>
    <n v="78.788313333744853"/>
    <n v="78.498973535561703"/>
    <n v="78.191515756610201"/>
    <n v="77.752341135783951"/>
    <n v="77.519913549098234"/>
    <n v="77.476544695902462"/>
    <n v="77.379419427937307"/>
    <n v="77.217096423432636"/>
    <n v="76.950845601525259"/>
    <n v="76.88450382707164"/>
    <n v="76.859292080522124"/>
    <n v="76.786590574289804"/>
    <n v="76.615174579745442"/>
    <n v="76.526264219565832"/>
    <n v="76.457924280896549"/>
    <n v="76.416785723663438"/>
    <n v="76.363500459889735"/>
    <n v="76.351244759715726"/>
  </r>
  <r>
    <s v="5.1.6"/>
    <x v="4"/>
    <n v="2061"/>
    <x v="10"/>
    <s v="Fabric"/>
    <n v="120"/>
    <s v="E"/>
    <x v="3"/>
    <x v="0"/>
    <n v="352.81799999999998"/>
    <n v="0"/>
    <n v="352.81799999999998"/>
    <n v="220.66839999999999"/>
    <n v="196.29140000000001"/>
    <n v="107.06860747210092"/>
    <n v="95.240853954391085"/>
    <n v="-168.28131974769533"/>
    <n v="3.6808345463367544"/>
    <s v="Commercial central"/>
    <n v="5.0635000000000003"/>
    <n v="430.69268299172541"/>
    <s v="No"/>
    <n v="35.44430778328951"/>
    <n v="0.5"/>
    <n v="160.6029112081514"/>
    <n v="142.86128093158663"/>
    <n v="303.46419213973803"/>
    <n v="-252.42197962154302"/>
    <n v="5.5212518195051317"/>
    <n v="7.5952000000000002"/>
    <n v="29.416029216885008"/>
    <n v="20.028878445720633"/>
    <n v="49.444907662605644"/>
    <n v="-219.97489999999999"/>
    <n v="-4.1914346996600793E-2"/>
    <n v="45.459540838638787"/>
    <n v="1150.8073011575091"/>
    <n v="191.14833167062304"/>
    <n v="25"/>
    <n v="-352.81799999999998"/>
    <n v="7.5952088107048947"/>
    <n v="6.90200328816975"/>
    <n v="7.0890340909876928"/>
    <n v="7.1846781411641931"/>
    <n v="7.2595956557260983"/>
    <n v="7.3367853468333655"/>
    <n v="7.4375724297315129"/>
    <n v="7.542810961800507"/>
    <n v="7.6397542465968282"/>
    <n v="7.7168697871287737"/>
    <n v="7.8122246694139763"/>
    <n v="7.8148125551322378"/>
    <n v="7.8279682595063296"/>
    <n v="7.8260873123163686"/>
    <n v="7.8318772381003434"/>
    <n v="7.8194104420642967"/>
    <n v="7.8358106598444923"/>
    <n v="7.8411792912911942"/>
    <n v="7.8393218012565349"/>
    <n v="7.8364056342583908"/>
    <n v="7.8432737839066524"/>
    <n v="7.8450858436005664"/>
    <n v="7.8536452578956748"/>
    <n v="7.8650881118627156"/>
    <n v="7.8757525970489075"/>
    <m/>
    <n v="45.459540838638787"/>
    <n v="45.557417747976409"/>
    <n v="45.655294657314037"/>
    <n v="45.753171566651659"/>
    <n v="45.85104847598928"/>
    <n v="45.948925385326909"/>
    <n v="46.008159451962236"/>
    <n v="46.038748485715786"/>
    <n v="46.064386395613376"/>
    <n v="46.079986313576441"/>
    <n v="46.0965630726634"/>
    <n v="46.12024141936638"/>
    <n v="46.132772883435329"/>
    <n v="46.135111139548918"/>
    <n v="46.140347703000998"/>
    <n v="46.149099439090165"/>
    <n v="46.163454501910543"/>
    <n v="46.167031355995256"/>
    <n v="46.168390661491237"/>
    <n v="46.172310404091938"/>
    <n v="46.1815523938536"/>
    <n v="46.186346045931806"/>
    <n v="46.190030632164103"/>
    <n v="46.192248640616398"/>
    <n v="46.195121545583952"/>
    <m/>
    <n v="49.444907662605644"/>
    <n v="46.912362308995775"/>
    <n v="44.379816955385913"/>
    <n v="41.84727160177605"/>
    <n v="39.314726248166188"/>
    <n v="36.782180894556326"/>
    <n v="35.249511327771614"/>
    <n v="34.458026228495179"/>
    <n v="33.79465046370229"/>
    <n v="33.391005722348822"/>
    <n v="32.962085413282196"/>
    <n v="32.349412952232761"/>
    <n v="32.025163838559905"/>
    <n v="31.964661931663851"/>
    <n v="31.829166905010567"/>
    <n v="31.60271749300286"/>
    <n v="31.231283128222096"/>
    <n v="31.138732747809811"/>
    <n v="31.103560991352694"/>
    <n v="31.002138439517726"/>
    <n v="30.763003812286435"/>
    <n v="30.638969028396694"/>
    <n v="30.543631100322216"/>
    <n v="30.4862405774896"/>
    <n v="30.41190473897397"/>
    <n v="30.394807371249559"/>
    <s v="Office 2"/>
    <s v="Fabric"/>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n v="303.46419213973803"/>
    <s v="Office 2"/>
    <s v="Fabric"/>
    <m/>
    <m/>
    <m/>
    <m/>
    <m/>
    <n v="49.444907662605644"/>
    <n v="46.912362308995775"/>
    <n v="44.379816955385913"/>
    <n v="41.84727160177605"/>
    <n v="39.314726248166188"/>
    <n v="36.782180894556326"/>
    <n v="35.249511327771614"/>
    <n v="34.458026228495179"/>
    <n v="33.79465046370229"/>
    <n v="33.391005722348822"/>
    <n v="32.962085413282196"/>
    <n v="32.349412952232761"/>
    <n v="32.025163838559905"/>
    <n v="31.964661931663851"/>
    <n v="31.829166905010567"/>
    <n v="31.60271749300286"/>
    <n v="31.231283128222096"/>
    <n v="31.138732747809811"/>
    <n v="31.103560991352694"/>
    <n v="31.002138439517726"/>
    <n v="30.763003812286435"/>
    <n v="30.638969028396694"/>
    <n v="30.543631100322216"/>
    <n v="30.4862405774896"/>
    <n v="30.41190473897397"/>
    <n v="30.394807371249559"/>
  </r>
  <r>
    <s v="5.1.7"/>
    <x v="4"/>
    <n v="2061"/>
    <x v="4"/>
    <s v="Package 1 - Lighting, Ventilation &amp; ASHP"/>
    <n v="38"/>
    <s v="B"/>
    <x v="3"/>
    <x v="0"/>
    <n v="381.65589999999997"/>
    <n v="213.9265"/>
    <n v="595.58249999999998"/>
    <n v="0"/>
    <n v="208.22489999999999"/>
    <n v="0"/>
    <n v="101.03100436681223"/>
    <n v="-275.34992721979626"/>
    <n v="9.4709849587578958"/>
    <s v="Commercial central"/>
    <n v="7.8091999999999997"/>
    <n v="727.04064097613866"/>
    <s v="No"/>
    <n v="54.664499577046087"/>
    <n v="0.5"/>
    <n v="0"/>
    <n v="151.54650655021834"/>
    <n v="151.54650655021834"/>
    <n v="-413.02489082969441"/>
    <n v="14.206477438136844"/>
    <n v="11.713800000000001"/>
    <n v="0"/>
    <n v="21.246530471902147"/>
    <n v="21.246530471902147"/>
    <n v="-388.33339999999998"/>
    <n v="-4.7229412479890653E-2"/>
    <n v="73.65791802934227"/>
    <n v="1878.2909411246337"/>
    <n v="206.7482938138771"/>
    <n v="25"/>
    <n v="-595.58249999999998"/>
    <n v="11.713821337938448"/>
    <n v="10.610208860361048"/>
    <n v="10.926883442319381"/>
    <n v="11.100183367021724"/>
    <n v="11.216758528962593"/>
    <n v="11.346319799368608"/>
    <n v="11.513030924789861"/>
    <n v="11.691134674388218"/>
    <n v="11.847969182819098"/>
    <n v="11.95380514205393"/>
    <n v="12.106591069142786"/>
    <n v="12.109562830811351"/>
    <n v="12.139758097202957"/>
    <n v="12.131204798698418"/>
    <n v="12.142279113662019"/>
    <n v="12.10633295122706"/>
    <n v="12.144565119248455"/>
    <n v="12.154343918047267"/>
    <n v="12.145462553058671"/>
    <n v="12.13379168167689"/>
    <n v="12.147232353102563"/>
    <n v="12.147600802851239"/>
    <n v="12.165269282020224"/>
    <n v="12.190297041418955"/>
    <n v="12.213263321020618"/>
    <m/>
    <n v="73.65791802934227"/>
    <n v="73.90976057332972"/>
    <n v="74.161603117317171"/>
    <n v="74.413445661304621"/>
    <n v="74.665288205292072"/>
    <n v="74.917130749279536"/>
    <n v="75.069543183766058"/>
    <n v="75.14825041032995"/>
    <n v="75.214218129323385"/>
    <n v="75.254357556001267"/>
    <n v="75.29701044734999"/>
    <n v="75.357936105009699"/>
    <n v="75.39018023503354"/>
    <n v="75.396196693584642"/>
    <n v="75.409670652564827"/>
    <n v="75.432189339514778"/>
    <n v="75.469125687058337"/>
    <n v="75.478329124705283"/>
    <n v="75.481826690744938"/>
    <n v="75.491912398957595"/>
    <n v="75.515692534934857"/>
    <n v="75.528026859164513"/>
    <n v="75.537507497412719"/>
    <n v="75.543214552273682"/>
    <n v="75.550606691038169"/>
    <m/>
    <n v="21.246530471902147"/>
    <n v="18.560019483642456"/>
    <n v="15.873508495382765"/>
    <n v="13.186997507123074"/>
    <n v="10.500486518863383"/>
    <n v="7.8139755306036962"/>
    <n v="6.1881275959677886"/>
    <n v="5.3485243038809971"/>
    <n v="4.6448187299922639"/>
    <n v="4.216634479923993"/>
    <n v="3.761638038595601"/>
    <n v="3.1117182665894325"/>
    <n v="2.7677564869617002"/>
    <n v="2.7035763776281252"/>
    <n v="2.5598439554467252"/>
    <n v="2.3196275925782373"/>
    <n v="1.9256119430742975"/>
    <n v="1.8274349790997688"/>
    <n v="1.7901249620989843"/>
    <n v="1.6825364446520596"/>
    <n v="1.4288636712051701"/>
    <n v="1.2972882151639862"/>
    <n v="1.1961542350735901"/>
    <n v="1.1352746658323041"/>
    <n v="1.0564195935197476"/>
    <n v="1.0382827944308479"/>
    <s v="Office 2"/>
    <s v="Package 1"/>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n v="151.54650655021834"/>
    <s v="Office 2"/>
    <s v="Package 1"/>
    <m/>
    <m/>
    <m/>
    <m/>
    <m/>
    <n v="21.246530471902147"/>
    <n v="18.560019483642456"/>
    <n v="15.873508495382765"/>
    <n v="13.186997507123074"/>
    <n v="10.500486518863383"/>
    <n v="7.8139755306036962"/>
    <n v="6.1881275959677886"/>
    <n v="5.3485243038809971"/>
    <n v="4.6448187299922639"/>
    <n v="4.216634479923993"/>
    <n v="3.761638038595601"/>
    <n v="3.1117182665894325"/>
    <n v="2.7677564869617002"/>
    <n v="2.7035763776281252"/>
    <n v="2.5598439554467252"/>
    <n v="2.3196275925782373"/>
    <n v="1.9256119430742975"/>
    <n v="1.8274349790997688"/>
    <n v="1.7901249620989843"/>
    <n v="1.6825364446520596"/>
    <n v="1.4288636712051701"/>
    <n v="1.2972882151639862"/>
    <n v="1.1961542350735901"/>
    <n v="1.1352746658323041"/>
    <n v="1.0564195935197476"/>
    <n v="1.0382827944308479"/>
  </r>
  <r>
    <s v="5.1.8"/>
    <x v="4"/>
    <n v="2061"/>
    <x v="2"/>
    <s v="AHU, FCU &amp; DCV"/>
    <n v="218"/>
    <s v="G"/>
    <x v="3"/>
    <x v="0"/>
    <n v="140.07300000000001"/>
    <n v="0"/>
    <n v="140.07300000000001"/>
    <n v="451.97500000000002"/>
    <n v="206.51519999999999"/>
    <n v="219.29888403687531"/>
    <n v="100.20145560407568"/>
    <n v="-56.051043182920949"/>
    <n v="8.6414361960213455"/>
    <s v="Commercial central"/>
    <n v="0.66320000000000001"/>
    <n v="170.99018809896305"/>
    <s v="No"/>
    <n v="4.6420795989897741"/>
    <n v="0.5"/>
    <n v="328.94832605531298"/>
    <n v="150.3021834061135"/>
    <n v="479.25050946142647"/>
    <n v="-84.076564774381424"/>
    <n v="12.962154294032018"/>
    <n v="0.99470000000000003"/>
    <n v="60.25017540029112"/>
    <n v="21.072078746158432"/>
    <n v="81.322254146449552"/>
    <n v="-118.1454"/>
    <n v="-9.7713083324094119E-2"/>
    <n v="13.582194354794865"/>
    <n v="373.17082934406318"/>
    <n v="316.59856799349137"/>
    <n v="25"/>
    <n v="-140.07299999999998"/>
    <n v="0.99473134264066598"/>
    <n v="0.82973777462833564"/>
    <n v="0.91492783461448335"/>
    <n v="0.98291887342767725"/>
    <n v="0.99495115998511952"/>
    <n v="1.0276716976971008"/>
    <n v="1.0651094590476344"/>
    <n v="1.1128662191412801"/>
    <n v="1.1413093804495273"/>
    <n v="1.1232447728962291"/>
    <n v="1.1480415832706228"/>
    <n v="1.1461881989694407"/>
    <n v="1.1692133995918388"/>
    <n v="1.1568115914464017"/>
    <n v="1.1621821108412425"/>
    <n v="1.1245949485653737"/>
    <n v="1.1545675624000415"/>
    <n v="1.158494177442954"/>
    <n v="1.1453121342486328"/>
    <n v="1.1295038506880306"/>
    <n v="1.1365283549213543"/>
    <n v="1.1315480703697534"/>
    <n v="1.1422766669947892"/>
    <n v="1.1596457139483189"/>
    <n v="1.1750611729368725"/>
    <m/>
    <n v="13.582194354794865"/>
    <n v="13.811978404161223"/>
    <n v="14.041762453527582"/>
    <n v="14.271546502893941"/>
    <n v="14.501330552260299"/>
    <n v="14.731114601626658"/>
    <n v="14.870177469304181"/>
    <n v="14.941990852968026"/>
    <n v="15.0021805626087"/>
    <n v="15.038804239669972"/>
    <n v="15.077721230961881"/>
    <n v="15.133310505536775"/>
    <n v="15.162730422632041"/>
    <n v="15.168219908986607"/>
    <n v="15.180513704968984"/>
    <n v="15.201060015341508"/>
    <n v="15.234761165961174"/>
    <n v="15.243158488896071"/>
    <n v="15.246349708595464"/>
    <n v="15.255552025396815"/>
    <n v="15.277249296448879"/>
    <n v="15.288503276506468"/>
    <n v="15.297153520475417"/>
    <n v="15.302360703325245"/>
    <n v="15.309105376214447"/>
    <m/>
    <n v="81.322254146449552"/>
    <n v="78.65780165281096"/>
    <n v="75.993349159172354"/>
    <n v="73.328896665533762"/>
    <n v="70.66444417189517"/>
    <n v="67.999991678256578"/>
    <n v="66.387493310429662"/>
    <n v="65.554783861242925"/>
    <n v="64.856856296706951"/>
    <n v="64.432187796255292"/>
    <n v="63.980927254983705"/>
    <n v="63.336343866062357"/>
    <n v="62.995206299363197"/>
    <n v="62.931553162226159"/>
    <n v="62.789000903042577"/>
    <n v="62.55075691675151"/>
    <n v="62.159976464171457"/>
    <n v="62.062605614908989"/>
    <n v="62.025601944248464"/>
    <n v="61.918896818212843"/>
    <n v="61.667306909691149"/>
    <n v="61.536811797822025"/>
    <n v="61.436508212010899"/>
    <n v="61.376128514780746"/>
    <n v="61.297920908343471"/>
    <n v="61.279933027493463"/>
    <s v="Office 2"/>
    <s v="AHU, FCU &amp; DCV"/>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n v="479.25050946142647"/>
    <s v="Office 2"/>
    <s v="AHU, FCU &amp; DCV"/>
    <m/>
    <m/>
    <m/>
    <m/>
    <m/>
    <n v="81.322254146449552"/>
    <n v="78.65780165281096"/>
    <n v="75.993349159172354"/>
    <n v="73.328896665533762"/>
    <n v="70.66444417189517"/>
    <n v="67.999991678256578"/>
    <n v="66.387493310429662"/>
    <n v="65.554783861242925"/>
    <n v="64.856856296706951"/>
    <n v="64.432187796255292"/>
    <n v="63.980927254983705"/>
    <n v="63.336343866062357"/>
    <n v="62.995206299363197"/>
    <n v="62.931553162226159"/>
    <n v="62.789000903042577"/>
    <n v="62.55075691675151"/>
    <n v="62.159976464171457"/>
    <n v="62.062605614908989"/>
    <n v="62.025601944248464"/>
    <n v="61.918896818212843"/>
    <n v="61.667306909691149"/>
    <n v="61.536811797822025"/>
    <n v="61.436508212010899"/>
    <n v="61.376128514780746"/>
    <n v="61.297920908343471"/>
    <n v="61.279933027493463"/>
  </r>
  <r>
    <s v="5.1.9"/>
    <x v="4"/>
    <n v="2061"/>
    <x v="6"/>
    <s v="FCU &amp; DCV"/>
    <n v="237"/>
    <s v="G"/>
    <x v="3"/>
    <x v="0"/>
    <n v="0"/>
    <n v="123.675"/>
    <n v="123.675"/>
    <n v="519.22929999999997"/>
    <n v="179.40559999999999"/>
    <n v="251.93076176613295"/>
    <n v="87.047840853954398"/>
    <n v="-23.419165453663311"/>
    <n v="-4.5121785540999326"/>
    <s v="Commercial central"/>
    <n v="1.3980999999999999"/>
    <n v="150.9727892822975"/>
    <s v="No"/>
    <n v="9.7865301263930728"/>
    <n v="0.5"/>
    <n v="377.89614264919942"/>
    <n v="130.57176128093158"/>
    <n v="508.46790393013106"/>
    <n v="-35.128748180494966"/>
    <n v="-6.7682678311498989"/>
    <n v="2.0971000000000002"/>
    <n v="69.215457487627361"/>
    <n v="18.305911287410332"/>
    <n v="87.521368775037701"/>
    <n v="-87.025999999999996"/>
    <n v="-5.8395202299296955E-2"/>
    <n v="7.3830797262067236"/>
    <n v="167.02420938078345"/>
    <n v="521.03810750432035"/>
    <n v="25"/>
    <n v="-123.675"/>
    <n v="2.0971135985128013"/>
    <n v="1.9559916745041397"/>
    <n v="1.9665080201406968"/>
    <n v="1.9553353989368214"/>
    <n v="1.974516367801628"/>
    <n v="1.9805087174892224"/>
    <n v="1.9919143410558444"/>
    <n v="1.9979522878326028"/>
    <n v="2.0140499240176131"/>
    <n v="2.0544254243314826"/>
    <n v="2.0724141700966783"/>
    <n v="2.0746141460427028"/>
    <n v="2.0638129428347334"/>
    <n v="2.0715297033945284"/>
    <n v="2.0700032823621997"/>
    <n v="2.0909224996513376"/>
    <n v="2.0765977359393788"/>
    <n v="2.0758959440080584"/>
    <n v="2.084149922360329"/>
    <n v="2.0937970898282625"/>
    <n v="2.0915433770511789"/>
    <n v="2.0955789694290909"/>
    <n v="2.091432552716245"/>
    <n v="2.0838388250393725"/>
    <n v="2.0772847914837236"/>
    <m/>
    <n v="7.3830797262067236"/>
    <n v="7.2630965849665561"/>
    <n v="7.1431134437263886"/>
    <n v="7.0231303024862211"/>
    <n v="6.9031471612460544"/>
    <n v="6.7831640200058869"/>
    <n v="6.7105514964655226"/>
    <n v="6.6730537006923454"/>
    <n v="6.6416252771227544"/>
    <n v="6.6225020010307265"/>
    <n v="6.6021812569421119"/>
    <n v="6.5731549785683505"/>
    <n v="6.5577931896284785"/>
    <n v="6.5549268208860338"/>
    <n v="6.5485075404190098"/>
    <n v="6.5377791592881662"/>
    <n v="6.5201818981818969"/>
    <n v="6.515797184854252"/>
    <n v="6.5141308700470386"/>
    <n v="6.5093258242679344"/>
    <n v="6.4979964620065207"/>
    <n v="6.4921201277592688"/>
    <n v="6.4876033501728774"/>
    <n v="6.4848843879252485"/>
    <n v="6.4813626158870443"/>
    <m/>
    <n v="87.521368775037701"/>
    <n v="85.206683472005622"/>
    <n v="82.891998168973544"/>
    <n v="80.577312865941479"/>
    <n v="78.262627562909415"/>
    <n v="75.947942259877337"/>
    <n v="74.547119283268316"/>
    <n v="73.823721013518607"/>
    <n v="73.217411582192895"/>
    <n v="72.848490034894539"/>
    <n v="72.456467229003479"/>
    <n v="71.89649939303078"/>
    <n v="71.600143532366758"/>
    <n v="71.544846250326728"/>
    <n v="71.421007067592541"/>
    <n v="71.214037772804858"/>
    <n v="70.874555731950736"/>
    <n v="70.78996691895081"/>
    <n v="70.757820782796884"/>
    <n v="70.665123019341721"/>
    <n v="70.446559744133509"/>
    <n v="70.333194946569222"/>
    <n v="70.246058382313436"/>
    <n v="70.193604830180746"/>
    <n v="70.125663668670867"/>
    <n v="70.110037087399263"/>
    <s v="Office 2"/>
    <s v="FCU &amp; DCV"/>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n v="508.46790393013106"/>
    <s v="Office 2"/>
    <s v="FCU &amp; DCV"/>
    <m/>
    <m/>
    <m/>
    <m/>
    <m/>
    <n v="87.521368775037701"/>
    <n v="85.206683472005622"/>
    <n v="82.891998168973544"/>
    <n v="80.577312865941479"/>
    <n v="78.262627562909415"/>
    <n v="75.947942259877337"/>
    <n v="74.547119283268316"/>
    <n v="73.823721013518607"/>
    <n v="73.217411582192895"/>
    <n v="72.848490034894539"/>
    <n v="72.456467229003479"/>
    <n v="71.89649939303078"/>
    <n v="71.600143532366758"/>
    <n v="71.544846250326728"/>
    <n v="71.421007067592541"/>
    <n v="71.214037772804858"/>
    <n v="70.874555731950736"/>
    <n v="70.78996691895081"/>
    <n v="70.757820782796884"/>
    <n v="70.665123019341721"/>
    <n v="70.446559744133509"/>
    <n v="70.333194946569222"/>
    <n v="70.246058382313436"/>
    <n v="70.193604830180746"/>
    <n v="70.125663668670867"/>
    <n v="70.110037087399263"/>
  </r>
  <r>
    <s v="5.2.1"/>
    <x v="4"/>
    <n v="2061"/>
    <x v="0"/>
    <s v="Baseline"/>
    <n v="257"/>
    <s v="G"/>
    <x v="3"/>
    <x v="1"/>
    <n v="0"/>
    <n v="0"/>
    <n v="0"/>
    <n v="567.49620000000004"/>
    <n v="188.70519999999999"/>
    <n v="275.34992721979626"/>
    <n v="91.56001940805433"/>
    <n v="0"/>
    <n v="0"/>
    <s v="Commercial central"/>
    <n v="0"/>
    <n v="0"/>
    <s v="Yes"/>
    <n v="0"/>
    <n v="0.5"/>
    <m/>
    <m/>
    <n v="550.36491994177584"/>
    <n v="0"/>
    <n v="0"/>
    <n v="0"/>
    <m/>
    <m/>
    <m/>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m/>
    <m/>
    <m/>
    <m/>
    <m/>
    <m/>
    <m/>
    <m/>
    <m/>
    <m/>
    <m/>
    <m/>
    <m/>
    <m/>
    <m/>
    <m/>
    <m/>
    <m/>
    <m/>
    <m/>
    <m/>
    <m/>
    <m/>
    <m/>
    <m/>
    <m/>
    <m/>
    <m/>
    <m/>
    <m/>
    <m/>
    <m/>
    <m/>
    <m/>
    <m/>
    <m/>
    <m/>
    <m/>
    <m/>
    <m/>
    <m/>
    <m/>
    <m/>
    <m/>
    <m/>
    <m/>
    <m/>
    <m/>
    <m/>
    <m/>
    <m/>
    <m/>
    <m/>
    <m/>
    <m/>
    <m/>
    <m/>
    <m/>
    <m/>
    <m/>
    <m/>
    <m/>
    <m/>
    <m/>
    <m/>
    <m/>
    <m/>
    <m/>
    <m/>
    <m/>
    <m/>
    <m/>
    <m/>
    <m/>
    <m/>
    <m/>
    <m/>
    <m/>
    <m/>
    <m/>
    <m/>
    <m/>
    <m/>
    <m/>
    <m/>
    <m/>
    <m/>
    <m/>
    <m/>
    <m/>
    <m/>
    <m/>
  </r>
  <r>
    <s v="5.2.10"/>
    <x v="4"/>
    <n v="2061"/>
    <x v="15"/>
    <s v="Package 2 (central plant) - ASHP, AHU &amp; HR"/>
    <n v="55"/>
    <s v="C"/>
    <x v="3"/>
    <x v="1"/>
    <n v="210.4025"/>
    <n v="0"/>
    <n v="210.4025"/>
    <n v="0"/>
    <n v="275.03730000000002"/>
    <n v="0"/>
    <n v="133.44847161572051"/>
    <n v="-275.34992721979626"/>
    <n v="41.888452207666177"/>
    <s v="Commercial central"/>
    <n v="3.3353999999999999"/>
    <n v="256.84295368480775"/>
    <s v="No"/>
    <n v="23.3475294767054"/>
    <n v="0.5"/>
    <m/>
    <m/>
    <n v="200.17270742358076"/>
    <n v="-413.02489082969441"/>
    <n v="62.832678311499265"/>
    <n v="5.0030000000000001"/>
    <m/>
    <m/>
    <m/>
    <n v="-117.0866"/>
    <n v="-2.9567078981701522E-2"/>
    <n v="66.840617636829592"/>
    <n v="1833.9653187744711"/>
    <n v="63.843427635318356"/>
    <n v="25"/>
    <n v="-210.4025"/>
    <n v="5.0030420307225869"/>
    <n v="4.1875149712119404"/>
    <n v="4.6042733346505056"/>
    <n v="4.9355374740382763"/>
    <n v="4.9956260061809994"/>
    <n v="5.1558334254727649"/>
    <n v="5.3394525083889821"/>
    <n v="5.5730932675424754"/>
    <n v="5.7131116570476284"/>
    <n v="5.6276880865445902"/>
    <n v="5.7500302836211743"/>
    <n v="5.7411315261207632"/>
    <n v="5.8528283506940468"/>
    <n v="5.7927978327132834"/>
    <n v="5.8189193461115654"/>
    <n v="5.6368090604170016"/>
    <n v="5.7821899459341326"/>
    <n v="5.8013171797803667"/>
    <n v="5.7375135437488964"/>
    <n v="5.6609809992739804"/>
    <n v="5.6951294716621348"/>
    <n v="5.6710874437062788"/>
    <n v="5.7231939815630248"/>
    <n v="5.8074907910515741"/>
    <n v="5.8823191469208158"/>
    <m/>
    <n v="66.840617636829592"/>
    <n v="67.954471624943082"/>
    <n v="69.068325613056587"/>
    <n v="70.182179601170077"/>
    <n v="71.296033589283581"/>
    <n v="72.409887577397086"/>
    <n v="73.083980188212507"/>
    <n v="73.432088005158349"/>
    <n v="73.723851285993248"/>
    <n v="73.901380704882726"/>
    <n v="74.090026723069826"/>
    <n v="74.359489879247647"/>
    <n v="74.502099830098871"/>
    <n v="74.528709537280847"/>
    <n v="74.588302419039977"/>
    <n v="74.687898495497691"/>
    <n v="74.851261275139024"/>
    <n v="74.891966414013126"/>
    <n v="74.907435515540911"/>
    <n v="74.952042777434571"/>
    <n v="75.057218014615586"/>
    <n v="75.111770498148985"/>
    <n v="75.153701645108654"/>
    <n v="75.178942915771742"/>
    <n v="75.211637007536922"/>
    <m/>
    <m/>
    <m/>
    <m/>
    <m/>
    <m/>
    <m/>
    <m/>
    <m/>
    <m/>
    <m/>
    <m/>
    <m/>
    <m/>
    <m/>
    <m/>
    <m/>
    <m/>
    <m/>
    <m/>
    <m/>
    <m/>
    <m/>
    <m/>
    <m/>
    <m/>
    <m/>
    <m/>
    <m/>
    <m/>
    <m/>
    <m/>
    <m/>
    <m/>
    <m/>
    <m/>
    <m/>
    <m/>
    <m/>
    <m/>
    <m/>
    <m/>
    <m/>
    <m/>
    <m/>
    <m/>
    <m/>
    <m/>
    <m/>
    <m/>
    <m/>
    <m/>
    <m/>
    <m/>
    <m/>
    <m/>
    <m/>
    <m/>
    <m/>
    <m/>
    <m/>
    <m/>
    <m/>
    <m/>
    <m/>
    <m/>
    <m/>
    <m/>
    <m/>
    <m/>
    <m/>
    <m/>
    <m/>
    <m/>
    <m/>
    <m/>
    <m/>
    <m/>
    <m/>
    <m/>
    <m/>
    <m/>
    <m/>
    <m/>
    <m/>
    <m/>
    <m/>
    <m/>
    <m/>
    <m/>
    <m/>
    <m/>
    <m/>
  </r>
  <r>
    <s v="5.2.11"/>
    <x v="4"/>
    <n v="2061"/>
    <x v="8"/>
    <s v="Package 3 (floor plate) - Lighting &amp; FCUs"/>
    <n v="247"/>
    <s v="G"/>
    <x v="3"/>
    <x v="1"/>
    <n v="0"/>
    <n v="12"/>
    <n v="12"/>
    <n v="569.59130000000005"/>
    <n v="138.6353"/>
    <n v="276.36647258612328"/>
    <n v="67.266035904900534"/>
    <n v="1.0165453663270227"/>
    <n v="-24.293983503153797"/>
    <s v="Commercial central"/>
    <n v="3.3191000000000002"/>
    <n v="14.648663605316919"/>
    <s v="Yes"/>
    <n v="23.233669243307947"/>
    <n v="0.5"/>
    <m/>
    <m/>
    <n v="515.44876273653574"/>
    <n v="1.5248180494905341"/>
    <n v="-36.440975254730695"/>
    <n v="4.9786000000000001"/>
    <m/>
    <m/>
    <m/>
    <n v="63.227499999999999"/>
    <n v="0.3960591641442619"/>
    <n v="4.8296693841443927"/>
    <n v="26.235935611710563"/>
    <n v="-2409.9582530313451"/>
    <n v="25"/>
    <n v="-12"/>
    <n v="4.9786434092802754"/>
    <n v="4.7671343105791175"/>
    <n v="4.6910693356945403"/>
    <n v="4.5722199130847665"/>
    <n v="4.6140602727478415"/>
    <n v="4.5906484698933916"/>
    <n v="4.5773802401124994"/>
    <n v="4.53516260666823"/>
    <n v="4.5471676349721557"/>
    <n v="4.6899024746671572"/>
    <n v="4.7121204229579634"/>
    <n v="4.7209925374519539"/>
    <n v="4.659890862419477"/>
    <n v="4.6984444746784249"/>
    <n v="4.687143294664085"/>
    <n v="4.7966552479886673"/>
    <n v="4.7163313198617223"/>
    <n v="4.7092994879414958"/>
    <n v="4.7504323526461807"/>
    <n v="4.799013485324692"/>
    <n v="4.783467560835617"/>
    <n v="4.8017333347486604"/>
    <n v="4.7758970148659428"/>
    <n v="4.7314517078697271"/>
    <n v="4.6925568847868"/>
    <m/>
    <n v="4.8296693841443927"/>
    <n v="4.1836691385874794"/>
    <n v="3.537668893030566"/>
    <n v="2.8916686474736522"/>
    <n v="2.2456684019167379"/>
    <n v="1.599668156359825"/>
    <n v="1.2087156645952646"/>
    <n v="1.0068240902712697"/>
    <n v="0.83761057299234931"/>
    <n v="0.73464909920850641"/>
    <n v="0.62524034781677362"/>
    <n v="0.46896020076245087"/>
    <n v="0.38625091906855841"/>
    <n v="0.37081812665842323"/>
    <n v="0.33625613140530747"/>
    <n v="0.27849354265060583"/>
    <n v="0.18374827362131435"/>
    <n v="0.16014057459728676"/>
    <n v="0.15116898272605722"/>
    <n v="0.1252981752015212"/>
    <n v="6.4299848876435139E-2"/>
    <n v="3.2661125907008925E-2"/>
    <n v="8.3423807918564519E-3"/>
    <n v="-6.2967615199144844E-3"/>
    <n v="-2.5258305433166317E-2"/>
    <m/>
    <m/>
    <m/>
    <m/>
    <m/>
    <m/>
    <m/>
    <m/>
    <m/>
    <m/>
    <m/>
    <m/>
    <m/>
    <m/>
    <m/>
    <m/>
    <m/>
    <m/>
    <m/>
    <m/>
    <m/>
    <m/>
    <m/>
    <m/>
    <m/>
    <m/>
    <m/>
    <m/>
    <m/>
    <m/>
    <m/>
    <m/>
    <m/>
    <m/>
    <m/>
    <m/>
    <m/>
    <m/>
    <m/>
    <m/>
    <m/>
    <m/>
    <m/>
    <m/>
    <m/>
    <m/>
    <m/>
    <m/>
    <m/>
    <m/>
    <m/>
    <m/>
    <m/>
    <m/>
    <m/>
    <m/>
    <m/>
    <m/>
    <m/>
    <m/>
    <m/>
    <m/>
    <m/>
    <m/>
    <m/>
    <m/>
    <m/>
    <m/>
    <m/>
    <m/>
    <m/>
    <m/>
    <m/>
    <m/>
    <m/>
    <m/>
    <m/>
    <m/>
    <m/>
    <m/>
    <m/>
    <m/>
    <m/>
    <m/>
    <m/>
    <m/>
    <m/>
    <m/>
    <m/>
    <m/>
    <m/>
    <m/>
    <m/>
  </r>
  <r>
    <s v="5.2.2"/>
    <x v="4"/>
    <n v="2061"/>
    <x v="1"/>
    <s v="Lighting"/>
    <n v="267"/>
    <s v="G"/>
    <x v="3"/>
    <x v="1"/>
    <n v="0"/>
    <n v="0"/>
    <n v="0"/>
    <n v="612.42240000000004"/>
    <n v="153.44149999999999"/>
    <n v="297.14818049490538"/>
    <n v="74.450024260067934"/>
    <n v="21.798253275109118"/>
    <n v="-17.109995147986396"/>
    <s v="Commercial central"/>
    <n v="1.6395999999999999"/>
    <n v="0"/>
    <s v="Yes"/>
    <n v="11.477277320032"/>
    <n v="0.5"/>
    <m/>
    <m/>
    <n v="557.39730713246001"/>
    <n v="32.697379912663678"/>
    <n v="-25.664992721979594"/>
    <n v="2.4594"/>
    <m/>
    <m/>
    <m/>
    <n v="36.112900000000003"/>
    <m/>
    <n v="-2.3906691948728467"/>
    <n v="-126.32616266299183"/>
    <n v="285.86994010804273"/>
    <n v="25"/>
    <n v="0"/>
    <n v="2.4594165685782854"/>
    <n v="2.4013958415224099"/>
    <n v="2.3258165190780313"/>
    <n v="2.2323768546731877"/>
    <n v="2.2516553809724265"/>
    <n v="2.2259322979409211"/>
    <n v="2.2042015163160751"/>
    <n v="2.1620737929646912"/>
    <n v="2.158144528901734"/>
    <n v="2.2462894669376037"/>
    <n v="2.2495581979844821"/>
    <n v="2.2553136663983269"/>
    <n v="2.2117916076789657"/>
    <n v="2.2384478948165936"/>
    <n v="2.2299772756834968"/>
    <n v="2.3065880547080861"/>
    <n v="2.249486322187555"/>
    <n v="2.2439942751039772"/>
    <n v="2.2724151581434251"/>
    <n v="2.3060730215142122"/>
    <n v="2.2945583153270852"/>
    <n v="2.3068484543591659"/>
    <n v="2.2880697615082686"/>
    <n v="2.2561769370492692"/>
    <n v="2.2281854102264527"/>
    <m/>
    <n v="-2.3906691948728467"/>
    <n v="-2.8456403224214406"/>
    <n v="-3.3006114499700341"/>
    <n v="-3.755582577518628"/>
    <n v="-4.2105537050672215"/>
    <n v="-4.6655248326158141"/>
    <n v="-4.9408685298039039"/>
    <n v="-5.0830586262388691"/>
    <n v="-5.2022339133728286"/>
    <n v="-5.2747485883186807"/>
    <n v="-5.3518040125646378"/>
    <n v="-5.4618704640989826"/>
    <n v="-5.5201217347599769"/>
    <n v="-5.5309908869195237"/>
    <n v="-5.5553325339371389"/>
    <n v="-5.5960141131108383"/>
    <n v="-5.6627422021117786"/>
    <n v="-5.6793688543733891"/>
    <n v="-5.6856874514600513"/>
    <n v="-5.7039079870573461"/>
    <n v="-5.7468684619140955"/>
    <n v="-5.7691512792390141"/>
    <n v="-5.7862787137279428"/>
    <n v="-5.7965889065331933"/>
    <n v="-5.8099433209836659"/>
    <m/>
    <m/>
    <m/>
    <m/>
    <m/>
    <m/>
    <m/>
    <m/>
    <m/>
    <m/>
    <m/>
    <m/>
    <m/>
    <m/>
    <m/>
    <m/>
    <m/>
    <m/>
    <m/>
    <m/>
    <m/>
    <m/>
    <m/>
    <m/>
    <m/>
    <m/>
    <m/>
    <m/>
    <m/>
    <m/>
    <m/>
    <m/>
    <m/>
    <m/>
    <m/>
    <m/>
    <m/>
    <m/>
    <m/>
    <m/>
    <m/>
    <m/>
    <m/>
    <m/>
    <m/>
    <m/>
    <m/>
    <m/>
    <m/>
    <m/>
    <m/>
    <m/>
    <m/>
    <m/>
    <m/>
    <m/>
    <m/>
    <m/>
    <m/>
    <m/>
    <m/>
    <m/>
    <m/>
    <m/>
    <m/>
    <m/>
    <m/>
    <m/>
    <m/>
    <m/>
    <m/>
    <m/>
    <m/>
    <m/>
    <m/>
    <m/>
    <m/>
    <m/>
    <m/>
    <m/>
    <m/>
    <m/>
    <m/>
    <m/>
    <m/>
    <m/>
    <m/>
    <m/>
    <m/>
    <m/>
    <m/>
    <m/>
    <m/>
  </r>
  <r>
    <s v="5.2.3"/>
    <x v="4"/>
    <n v="2061"/>
    <x v="2"/>
    <s v="AHU, FCU &amp; DCV"/>
    <n v="204"/>
    <s v="G"/>
    <x v="3"/>
    <x v="1"/>
    <n v="81.252499999999998"/>
    <n v="12"/>
    <n v="93.252499999999998"/>
    <n v="439.84690000000001"/>
    <n v="174.32769999999999"/>
    <n v="213.41431344007765"/>
    <n v="84.584036875303241"/>
    <n v="-61.935613779718608"/>
    <n v="-6.9759825327510896"/>
    <s v="Commercial central"/>
    <n v="3.0133000000000001"/>
    <n v="113.83537523790133"/>
    <s v="No"/>
    <n v="21.093107391692467"/>
    <n v="0.5"/>
    <m/>
    <m/>
    <n v="446.99752547307133"/>
    <n v="-92.903420669577912"/>
    <n v="-10.463973799126634"/>
    <n v="4.5199999999999996"/>
    <m/>
    <m/>
    <m/>
    <n v="-19.6661"/>
    <n v="1.3821068115203783E-2"/>
    <n v="18.483219650083303"/>
    <n v="434.94328656411574"/>
    <n v="45.21531874830378"/>
    <n v="25"/>
    <n v="-93.252499999999998"/>
    <n v="4.5199515839341009"/>
    <n v="4.1907858583754605"/>
    <n v="4.2339024496954281"/>
    <n v="4.2285100924653749"/>
    <n v="4.2705993874107149"/>
    <n v="4.291133394141494"/>
    <n v="4.3238828435330774"/>
    <n v="4.3483436679342722"/>
    <n v="4.3883448965157212"/>
    <n v="4.465877384147344"/>
    <n v="4.5087960554293867"/>
    <n v="4.512799031874736"/>
    <n v="4.4966965274755921"/>
    <n v="4.5092329688921264"/>
    <n v="4.5074970802547183"/>
    <n v="4.5404702533056085"/>
    <n v="4.5189710267035226"/>
    <n v="4.5185445612880173"/>
    <n v="4.531974952411967"/>
    <n v="4.5475699472511391"/>
    <n v="4.544776223686954"/>
    <n v="4.5517162028738776"/>
    <n v="4.5460165164772626"/>
    <n v="4.534996955876502"/>
    <n v="4.525594377326458"/>
    <m/>
    <n v="18.483219650083303"/>
    <n v="18.297721605739405"/>
    <n v="18.11222356139551"/>
    <n v="17.926725517051612"/>
    <n v="17.741227472707713"/>
    <n v="17.555729428363815"/>
    <n v="17.443467980860525"/>
    <n v="17.385495104744471"/>
    <n v="17.336905685858518"/>
    <n v="17.30734044627691"/>
    <n v="17.275923880173629"/>
    <n v="17.231048260005156"/>
    <n v="17.207298408346695"/>
    <n v="17.202866904132051"/>
    <n v="17.192942476746506"/>
    <n v="17.176356032199568"/>
    <n v="17.149150064033691"/>
    <n v="17.142371147105198"/>
    <n v="17.139794967361905"/>
    <n v="17.132366202072099"/>
    <n v="17.11485062012089"/>
    <n v="17.105765606180519"/>
    <n v="17.098782513386386"/>
    <n v="17.094578904659635"/>
    <n v="17.089134124510029"/>
    <m/>
    <m/>
    <m/>
    <m/>
    <m/>
    <m/>
    <m/>
    <m/>
    <m/>
    <m/>
    <m/>
    <m/>
    <m/>
    <m/>
    <m/>
    <m/>
    <m/>
    <m/>
    <m/>
    <m/>
    <m/>
    <m/>
    <m/>
    <m/>
    <m/>
    <m/>
    <m/>
    <m/>
    <m/>
    <m/>
    <m/>
    <m/>
    <m/>
    <m/>
    <m/>
    <m/>
    <m/>
    <m/>
    <m/>
    <m/>
    <m/>
    <m/>
    <m/>
    <m/>
    <m/>
    <m/>
    <m/>
    <m/>
    <m/>
    <m/>
    <m/>
    <m/>
    <m/>
    <m/>
    <m/>
    <m/>
    <m/>
    <m/>
    <m/>
    <m/>
    <m/>
    <m/>
    <m/>
    <m/>
    <m/>
    <m/>
    <m/>
    <m/>
    <m/>
    <m/>
    <m/>
    <m/>
    <m/>
    <m/>
    <m/>
    <m/>
    <m/>
    <m/>
    <m/>
    <m/>
    <m/>
    <m/>
    <m/>
    <m/>
    <m/>
    <m/>
    <m/>
    <m/>
    <m/>
    <m/>
    <m/>
    <m/>
    <m/>
  </r>
  <r>
    <s v="5.2.4"/>
    <x v="4"/>
    <n v="2061"/>
    <x v="3"/>
    <s v="ASHP"/>
    <n v="55"/>
    <s v="C"/>
    <x v="3"/>
    <x v="1"/>
    <n v="129.15"/>
    <n v="0"/>
    <n v="129.15"/>
    <n v="108.5909"/>
    <n v="158.40960000000001"/>
    <n v="52.688452207666188"/>
    <n v="76.860553129548762"/>
    <n v="-222.66147501213007"/>
    <n v="-14.699466278505568"/>
    <s v="Commercial central"/>
    <n v="9.4004999999999992"/>
    <n v="157.65624205222335"/>
    <s v="No"/>
    <n v="65.803561556042254"/>
    <n v="0.5"/>
    <m/>
    <m/>
    <n v="194.32350800582245"/>
    <n v="-333.99221251819512"/>
    <n v="-22.049199417758352"/>
    <n v="14.1008"/>
    <m/>
    <m/>
    <m/>
    <n v="96.118200000000002"/>
    <n v="9.5558475184843061E-2"/>
    <n v="64.265269246658136"/>
    <n v="1549.4494742827969"/>
    <n v="-62.03376368264351"/>
    <n v="25"/>
    <n v="-129.15"/>
    <n v="14.100763190580484"/>
    <n v="13.009636821913659"/>
    <n v="13.196688143893894"/>
    <n v="13.227879822174835"/>
    <n v="13.361106778252518"/>
    <n v="13.444739884724429"/>
    <n v="13.56788935253377"/>
    <n v="13.673609186009953"/>
    <n v="13.812031268120986"/>
    <n v="14.029526192658274"/>
    <n v="14.174073290300141"/>
    <n v="14.184663442223918"/>
    <n v="14.152869588408441"/>
    <n v="14.181456559667248"/>
    <n v="14.18003381490626"/>
    <n v="14.251774669142781"/>
    <n v="14.208791127369631"/>
    <n v="14.210251174068421"/>
    <n v="14.240948890006713"/>
    <n v="14.276246031440524"/>
    <n v="14.272832748638297"/>
    <n v="14.289966483244747"/>
    <n v="14.280502321293765"/>
    <n v="14.259863420488742"/>
    <n v="14.242666059779451"/>
    <m/>
    <n v="64.265269246658136"/>
    <n v="63.874396386131266"/>
    <n v="63.483523525604404"/>
    <n v="63.092650665077535"/>
    <n v="62.701777804550673"/>
    <n v="62.310904944023811"/>
    <n v="62.074352837678433"/>
    <n v="61.952195086632592"/>
    <n v="61.849809720692676"/>
    <n v="61.787511221491243"/>
    <n v="61.721311693058723"/>
    <n v="61.626751871227661"/>
    <n v="61.576707287266331"/>
    <n v="61.567369427479505"/>
    <n v="61.546457135196306"/>
    <n v="61.511506949877848"/>
    <n v="61.454179797788392"/>
    <n v="61.43989557899522"/>
    <n v="61.434467172733292"/>
    <n v="61.418813623666082"/>
    <n v="61.381905603178438"/>
    <n v="61.362762083906524"/>
    <n v="61.348047635215586"/>
    <n v="61.339189986212482"/>
    <n v="61.327716998453802"/>
    <m/>
    <m/>
    <m/>
    <m/>
    <m/>
    <m/>
    <m/>
    <m/>
    <m/>
    <m/>
    <m/>
    <m/>
    <m/>
    <m/>
    <m/>
    <m/>
    <m/>
    <m/>
    <m/>
    <m/>
    <m/>
    <m/>
    <m/>
    <m/>
    <m/>
    <m/>
    <m/>
    <m/>
    <m/>
    <m/>
    <m/>
    <m/>
    <m/>
    <m/>
    <m/>
    <m/>
    <m/>
    <m/>
    <m/>
    <m/>
    <m/>
    <m/>
    <m/>
    <m/>
    <m/>
    <m/>
    <m/>
    <m/>
    <m/>
    <m/>
    <m/>
    <m/>
    <m/>
    <m/>
    <m/>
    <m/>
    <m/>
    <m/>
    <m/>
    <m/>
    <m/>
    <m/>
    <m/>
    <m/>
    <m/>
    <m/>
    <m/>
    <m/>
    <m/>
    <m/>
    <m/>
    <m/>
    <m/>
    <m/>
    <m/>
    <m/>
    <m/>
    <m/>
    <m/>
    <m/>
    <m/>
    <m/>
    <m/>
    <m/>
    <m/>
    <m/>
    <m/>
    <m/>
    <m/>
    <m/>
    <m/>
    <m/>
    <m/>
  </r>
  <r>
    <s v="5.2.5"/>
    <x v="4"/>
    <n v="2061"/>
    <x v="11"/>
    <s v="PV"/>
    <n v="245"/>
    <s v="G"/>
    <x v="3"/>
    <x v="1"/>
    <n v="38.548099999999998"/>
    <n v="0"/>
    <n v="38.548099999999998"/>
    <n v="567.49620000000004"/>
    <n v="140.70519999999999"/>
    <n v="275.34992721979626"/>
    <n v="68.270354196991747"/>
    <n v="0"/>
    <n v="-23.289665211062584"/>
    <s v="Commercial central"/>
    <n v="3.2141000000000002"/>
    <n v="47.056542978392265"/>
    <s v="No"/>
    <n v="22.499035580466401"/>
    <n v="0.5"/>
    <m/>
    <m/>
    <n v="515.43042212518196"/>
    <n v="0"/>
    <n v="-34.934497816593876"/>
    <n v="4.8212000000000002"/>
    <m/>
    <m/>
    <m/>
    <n v="35.250599999999999"/>
    <n v="0.10920369917335382"/>
    <n v="4.8977498015429601"/>
    <n v="31.844835282190115"/>
    <n v="-1106.9474060721345"/>
    <n v="25"/>
    <n v="-38.548124999999999"/>
    <n v="4.8212219100999434"/>
    <n v="4.6142528434715313"/>
    <n v="4.5423497010750413"/>
    <n v="4.4288635472338322"/>
    <n v="4.4694452091754906"/>
    <n v="4.4474281113535881"/>
    <n v="4.435280935683231"/>
    <n v="4.3953815089503703"/>
    <n v="4.4074627050821498"/>
    <n v="4.5448691959044787"/>
    <n v="4.5667408700336658"/>
    <n v="4.5752690013402946"/>
    <n v="4.5167158765802125"/>
    <n v="4.5536986303034555"/>
    <n v="4.542888278858741"/>
    <n v="4.6478968987625482"/>
    <n v="4.5709180978244675"/>
    <n v="4.5642019061852492"/>
    <n v="4.6036596866280703"/>
    <n v="4.6502582268462094"/>
    <n v="4.6353811314836859"/>
    <n v="4.6529183390951099"/>
    <n v="4.6281770213604903"/>
    <n v="4.5855963865634877"/>
    <n v="4.5483371403630253"/>
    <m/>
    <n v="4.8977498015429601"/>
    <n v="4.2784553394663059"/>
    <n v="3.6591608773896516"/>
    <n v="3.0398664153129973"/>
    <n v="2.4205719532363434"/>
    <n v="1.80127749115969"/>
    <n v="1.4264870560939338"/>
    <n v="1.2329417211211906"/>
    <n v="1.0707235255708063"/>
    <n v="0.97201850036355697"/>
    <n v="0.86713272933539065"/>
    <n v="0.71731323581518214"/>
    <n v="0.63802317289700494"/>
    <n v="0.6232283753103014"/>
    <n v="0.59009518007425033"/>
    <n v="0.53472050866037324"/>
    <n v="0.44389202860736754"/>
    <n v="0.42126027673342081"/>
    <n v="0.41265957232180794"/>
    <n v="0.38785826931985007"/>
    <n v="0.32938162639457697"/>
    <n v="0.29905085476266924"/>
    <n v="0.27573745158975854"/>
    <n v="0.2617034944425502"/>
    <n v="0.24352582466817305"/>
    <m/>
    <m/>
    <m/>
    <m/>
    <m/>
    <m/>
    <m/>
    <m/>
    <m/>
    <m/>
    <m/>
    <m/>
    <m/>
    <m/>
    <m/>
    <m/>
    <m/>
    <m/>
    <m/>
    <m/>
    <m/>
    <m/>
    <m/>
    <m/>
    <m/>
    <m/>
    <m/>
    <m/>
    <m/>
    <m/>
    <m/>
    <m/>
    <m/>
    <m/>
    <m/>
    <m/>
    <m/>
    <m/>
    <m/>
    <m/>
    <m/>
    <m/>
    <m/>
    <m/>
    <m/>
    <m/>
    <m/>
    <m/>
    <m/>
    <m/>
    <m/>
    <m/>
    <m/>
    <m/>
    <m/>
    <m/>
    <m/>
    <m/>
    <m/>
    <m/>
    <m/>
    <m/>
    <m/>
    <m/>
    <m/>
    <m/>
    <m/>
    <m/>
    <m/>
    <m/>
    <m/>
    <m/>
    <m/>
    <m/>
    <m/>
    <m/>
    <m/>
    <m/>
    <m/>
    <m/>
    <m/>
    <m/>
    <m/>
    <m/>
    <m/>
    <m/>
    <m/>
    <m/>
    <m/>
    <m/>
    <m/>
    <m/>
    <m/>
  </r>
  <r>
    <s v="5.2.6"/>
    <x v="4"/>
    <n v="2061"/>
    <x v="10"/>
    <s v="Fabric"/>
    <n v="120"/>
    <s v="E"/>
    <x v="3"/>
    <x v="1"/>
    <n v="87.775000000000006"/>
    <n v="0"/>
    <n v="87.775000000000006"/>
    <n v="220.66839999999999"/>
    <n v="196.29140000000001"/>
    <n v="107.06860747210092"/>
    <n v="95.240853954391085"/>
    <n v="-168.28131974769533"/>
    <n v="3.6808345463367544"/>
    <s v="Commercial central"/>
    <n v="5.0635000000000003"/>
    <n v="107.14887066305769"/>
    <s v="No"/>
    <n v="35.44430778328951"/>
    <n v="0.5"/>
    <m/>
    <m/>
    <n v="303.46419213973803"/>
    <n v="-252.42197962154302"/>
    <n v="5.5212518195051317"/>
    <n v="7.5952000000000002"/>
    <m/>
    <m/>
    <m/>
    <n v="36.1053"/>
    <n v="7.0066047037102619E-2"/>
    <n v="45.459540838638787"/>
    <n v="1150.8073011575091"/>
    <n v="-31.373886409800541"/>
    <n v="25"/>
    <n v="-87.774999999999977"/>
    <n v="7.5952088107048947"/>
    <n v="6.90200328816975"/>
    <n v="7.0890340909876928"/>
    <n v="7.1846781411641931"/>
    <n v="7.2595956557260983"/>
    <n v="7.3367853468333655"/>
    <n v="7.4375724297315129"/>
    <n v="7.542810961800507"/>
    <n v="7.6397542465968282"/>
    <n v="7.7168697871287737"/>
    <n v="7.8122246694139763"/>
    <n v="7.8148125551322378"/>
    <n v="7.8279682595063296"/>
    <n v="7.8260873123163686"/>
    <n v="7.8318772381003434"/>
    <n v="7.8194104420642967"/>
    <n v="7.8358106598444923"/>
    <n v="7.8411792912911942"/>
    <n v="7.8393218012565349"/>
    <n v="7.8364056342583908"/>
    <n v="7.8432737839066524"/>
    <n v="7.8450858436005664"/>
    <n v="7.8536452578956748"/>
    <n v="7.8650881118627156"/>
    <n v="7.8757525970489075"/>
    <m/>
    <n v="45.459540838638787"/>
    <n v="45.557417747976409"/>
    <n v="45.655294657314037"/>
    <n v="45.753171566651659"/>
    <n v="45.85104847598928"/>
    <n v="45.948925385326909"/>
    <n v="46.008159451962236"/>
    <n v="46.038748485715786"/>
    <n v="46.064386395613376"/>
    <n v="46.079986313576441"/>
    <n v="46.0965630726634"/>
    <n v="46.12024141936638"/>
    <n v="46.132772883435329"/>
    <n v="46.135111139548918"/>
    <n v="46.140347703000998"/>
    <n v="46.149099439090165"/>
    <n v="46.163454501910543"/>
    <n v="46.167031355995256"/>
    <n v="46.168390661491237"/>
    <n v="46.172310404091938"/>
    <n v="46.1815523938536"/>
    <n v="46.186346045931806"/>
    <n v="46.190030632164103"/>
    <n v="46.192248640616398"/>
    <n v="46.195121545583952"/>
    <m/>
    <m/>
    <m/>
    <m/>
    <m/>
    <m/>
    <m/>
    <m/>
    <m/>
    <m/>
    <m/>
    <m/>
    <m/>
    <m/>
    <m/>
    <m/>
    <m/>
    <m/>
    <m/>
    <m/>
    <m/>
    <m/>
    <m/>
    <m/>
    <m/>
    <m/>
    <m/>
    <m/>
    <m/>
    <m/>
    <m/>
    <m/>
    <m/>
    <m/>
    <m/>
    <m/>
    <m/>
    <m/>
    <m/>
    <m/>
    <m/>
    <m/>
    <m/>
    <m/>
    <m/>
    <m/>
    <m/>
    <m/>
    <m/>
    <m/>
    <m/>
    <m/>
    <m/>
    <m/>
    <m/>
    <m/>
    <m/>
    <m/>
    <m/>
    <m/>
    <m/>
    <m/>
    <m/>
    <m/>
    <m/>
    <m/>
    <m/>
    <m/>
    <m/>
    <m/>
    <m/>
    <m/>
    <m/>
    <m/>
    <m/>
    <m/>
    <m/>
    <m/>
    <m/>
    <m/>
    <m/>
    <m/>
    <m/>
    <m/>
    <m/>
    <m/>
    <m/>
    <m/>
    <m/>
    <m/>
    <m/>
    <m/>
    <m/>
  </r>
  <r>
    <s v="5.2.7"/>
    <x v="4"/>
    <n v="2061"/>
    <x v="4"/>
    <s v="Package 1 - Lighting, Ventilation &amp; ASHP"/>
    <n v="38"/>
    <s v="B"/>
    <x v="3"/>
    <x v="1"/>
    <n v="210.4025"/>
    <n v="12"/>
    <n v="222.4025"/>
    <n v="0"/>
    <n v="208.22489999999999"/>
    <n v="0"/>
    <n v="101.03100436681223"/>
    <n v="-275.34992721979626"/>
    <n v="9.4709849587578958"/>
    <s v="Commercial central"/>
    <n v="7.8091999999999997"/>
    <n v="271.49161729012468"/>
    <s v="No"/>
    <n v="54.664499577046087"/>
    <n v="0.5"/>
    <m/>
    <m/>
    <n v="151.54650655021834"/>
    <n v="-413.02489082969441"/>
    <n v="14.206477438136844"/>
    <n v="11.713800000000001"/>
    <m/>
    <m/>
    <m/>
    <n v="-27.773099999999999"/>
    <n v="2.2896737578817383E-2"/>
    <n v="73.65791802934227"/>
    <n v="1878.2909411246337"/>
    <n v="14.786346610137123"/>
    <n v="25"/>
    <n v="-222.4025"/>
    <n v="11.713821337938448"/>
    <n v="10.610208860361048"/>
    <n v="10.926883442319381"/>
    <n v="11.100183367021724"/>
    <n v="11.216758528962593"/>
    <n v="11.346319799368608"/>
    <n v="11.513030924789861"/>
    <n v="11.691134674388218"/>
    <n v="11.847969182819098"/>
    <n v="11.95380514205393"/>
    <n v="12.106591069142786"/>
    <n v="12.109562830811351"/>
    <n v="12.139758097202957"/>
    <n v="12.131204798698418"/>
    <n v="12.142279113662019"/>
    <n v="12.10633295122706"/>
    <n v="12.144565119248455"/>
    <n v="12.154343918047267"/>
    <n v="12.145462553058671"/>
    <n v="12.13379168167689"/>
    <n v="12.147232353102563"/>
    <n v="12.147600802851239"/>
    <n v="12.165269282020224"/>
    <n v="12.190297041418955"/>
    <n v="12.213263321020618"/>
    <m/>
    <n v="73.65791802934227"/>
    <n v="73.90976057332972"/>
    <n v="74.161603117317171"/>
    <n v="74.413445661304621"/>
    <n v="74.665288205292072"/>
    <n v="74.917130749279536"/>
    <n v="75.069543183766058"/>
    <n v="75.14825041032995"/>
    <n v="75.214218129323385"/>
    <n v="75.254357556001267"/>
    <n v="75.29701044734999"/>
    <n v="75.357936105009699"/>
    <n v="75.39018023503354"/>
    <n v="75.396196693584642"/>
    <n v="75.409670652564827"/>
    <n v="75.432189339514778"/>
    <n v="75.469125687058337"/>
    <n v="75.478329124705283"/>
    <n v="75.481826690744938"/>
    <n v="75.491912398957595"/>
    <n v="75.515692534934857"/>
    <n v="75.528026859164513"/>
    <n v="75.537507497412719"/>
    <n v="75.543214552273682"/>
    <n v="75.550606691038169"/>
    <m/>
    <m/>
    <m/>
    <m/>
    <m/>
    <m/>
    <m/>
    <m/>
    <m/>
    <m/>
    <m/>
    <m/>
    <m/>
    <m/>
    <m/>
    <m/>
    <m/>
    <m/>
    <m/>
    <m/>
    <m/>
    <m/>
    <m/>
    <m/>
    <m/>
    <m/>
    <m/>
    <m/>
    <m/>
    <m/>
    <m/>
    <m/>
    <m/>
    <m/>
    <m/>
    <m/>
    <m/>
    <m/>
    <m/>
    <m/>
    <m/>
    <m/>
    <m/>
    <m/>
    <m/>
    <m/>
    <m/>
    <m/>
    <m/>
    <m/>
    <m/>
    <m/>
    <m/>
    <m/>
    <m/>
    <m/>
    <m/>
    <m/>
    <m/>
    <m/>
    <m/>
    <m/>
    <m/>
    <m/>
    <m/>
    <m/>
    <m/>
    <m/>
    <m/>
    <m/>
    <m/>
    <m/>
    <m/>
    <m/>
    <m/>
    <m/>
    <m/>
    <m/>
    <m/>
    <m/>
    <m/>
    <m/>
    <m/>
    <m/>
    <m/>
    <m/>
    <m/>
    <m/>
    <m/>
    <m/>
    <m/>
    <m/>
    <m/>
  </r>
  <r>
    <s v="5.2.8"/>
    <x v="4"/>
    <n v="2061"/>
    <x v="5"/>
    <s v="AHU with HR"/>
    <n v="218"/>
    <s v="G"/>
    <x v="3"/>
    <x v="1"/>
    <n v="81.252499999999998"/>
    <n v="0"/>
    <n v="81.252499999999998"/>
    <n v="451.97500000000002"/>
    <n v="206.51519999999999"/>
    <n v="219.29888403687531"/>
    <n v="100.20145560407568"/>
    <n v="-56.051043182920949"/>
    <n v="8.6414361960213455"/>
    <s v="Commercial central"/>
    <n v="0.66320000000000001"/>
    <n v="99.186711632584419"/>
    <s v="No"/>
    <n v="4.6420795989897741"/>
    <n v="0.5"/>
    <m/>
    <m/>
    <n v="479.25050946142647"/>
    <n v="-84.076564774381424"/>
    <n v="12.962154294032018"/>
    <n v="0.99470000000000003"/>
    <m/>
    <m/>
    <m/>
    <n v="-61.313899999999997"/>
    <n v="-6.9085093904002082E-2"/>
    <n v="13.582194354794865"/>
    <n v="373.17082934406318"/>
    <n v="164.30531113287799"/>
    <n v="25"/>
    <n v="-81.252499999999998"/>
    <n v="0.99473134264066598"/>
    <n v="0.82973777462833564"/>
    <n v="0.91492783461448335"/>
    <n v="0.98291887342767725"/>
    <n v="0.99495115998511952"/>
    <n v="1.0276716976971008"/>
    <n v="1.0651094590476344"/>
    <n v="1.1128662191412801"/>
    <n v="1.1413093804495273"/>
    <n v="1.1232447728962291"/>
    <n v="1.1480415832706228"/>
    <n v="1.1461881989694407"/>
    <n v="1.1692133995918388"/>
    <n v="1.1568115914464017"/>
    <n v="1.1621821108412425"/>
    <n v="1.1245949485653737"/>
    <n v="1.1545675624000415"/>
    <n v="1.158494177442954"/>
    <n v="1.1453121342486328"/>
    <n v="1.1295038506880306"/>
    <n v="1.1365283549213543"/>
    <n v="1.1315480703697534"/>
    <n v="1.1422766669947892"/>
    <n v="1.1596457139483189"/>
    <n v="1.1750611729368725"/>
    <m/>
    <n v="13.582194354794865"/>
    <n v="13.811978404161223"/>
    <n v="14.041762453527582"/>
    <n v="14.271546502893941"/>
    <n v="14.501330552260299"/>
    <n v="14.731114601626658"/>
    <n v="14.870177469304181"/>
    <n v="14.941990852968026"/>
    <n v="15.0021805626087"/>
    <n v="15.038804239669972"/>
    <n v="15.077721230961881"/>
    <n v="15.133310505536775"/>
    <n v="15.162730422632041"/>
    <n v="15.168219908986607"/>
    <n v="15.180513704968984"/>
    <n v="15.201060015341508"/>
    <n v="15.234761165961174"/>
    <n v="15.243158488896071"/>
    <n v="15.246349708595464"/>
    <n v="15.255552025396815"/>
    <n v="15.277249296448879"/>
    <n v="15.288503276506468"/>
    <n v="15.297153520475417"/>
    <n v="15.302360703325245"/>
    <n v="15.309105376214447"/>
    <m/>
    <m/>
    <m/>
    <m/>
    <m/>
    <m/>
    <m/>
    <m/>
    <m/>
    <m/>
    <m/>
    <m/>
    <m/>
    <m/>
    <m/>
    <m/>
    <m/>
    <m/>
    <m/>
    <m/>
    <m/>
    <m/>
    <m/>
    <m/>
    <m/>
    <m/>
    <m/>
    <m/>
    <m/>
    <m/>
    <m/>
    <m/>
    <m/>
    <m/>
    <m/>
    <m/>
    <m/>
    <m/>
    <m/>
    <m/>
    <m/>
    <m/>
    <m/>
    <m/>
    <m/>
    <m/>
    <m/>
    <m/>
    <m/>
    <m/>
    <m/>
    <m/>
    <m/>
    <m/>
    <m/>
    <m/>
    <m/>
    <m/>
    <m/>
    <m/>
    <m/>
    <m/>
    <m/>
    <m/>
    <m/>
    <m/>
    <m/>
    <m/>
    <m/>
    <m/>
    <m/>
    <m/>
    <m/>
    <m/>
    <m/>
    <m/>
    <m/>
    <m/>
    <m/>
    <m/>
    <m/>
    <m/>
    <m/>
    <m/>
    <m/>
    <m/>
    <m/>
    <m/>
    <m/>
    <m/>
    <m/>
    <m/>
    <m/>
  </r>
  <r>
    <s v="5.2.9"/>
    <x v="4"/>
    <n v="2061"/>
    <x v="6"/>
    <s v="FCU &amp; DCV"/>
    <n v="237"/>
    <s v="G"/>
    <x v="3"/>
    <x v="1"/>
    <n v="0"/>
    <n v="12"/>
    <n v="12"/>
    <n v="519.22929999999997"/>
    <n v="179.40559999999999"/>
    <n v="251.93076176613295"/>
    <n v="87.047840853954398"/>
    <n v="-23.419165453663311"/>
    <n v="-4.5121785540999326"/>
    <s v="Commercial central"/>
    <n v="1.3980999999999999"/>
    <n v="14.648663605316919"/>
    <s v="No"/>
    <n v="9.7865301263930728"/>
    <n v="0.5"/>
    <m/>
    <m/>
    <n v="508.46790393013106"/>
    <n v="-35.128748180494966"/>
    <n v="-6.7682678311498989"/>
    <n v="2.0971000000000002"/>
    <m/>
    <m/>
    <m/>
    <n v="20.872599999999998"/>
    <n v="0.16416406991757748"/>
    <n v="7.3830797262067236"/>
    <n v="167.02420938078345"/>
    <n v="-124.96734957675145"/>
    <n v="25"/>
    <n v="-12"/>
    <n v="2.0971135985128013"/>
    <n v="1.9559916745041397"/>
    <n v="1.9665080201406968"/>
    <n v="1.9553353989368214"/>
    <n v="1.974516367801628"/>
    <n v="1.9805087174892224"/>
    <n v="1.9919143410558444"/>
    <n v="1.9979522878326028"/>
    <n v="2.0140499240176131"/>
    <n v="2.0544254243314826"/>
    <n v="2.0724141700966783"/>
    <n v="2.0746141460427028"/>
    <n v="2.0638129428347334"/>
    <n v="2.0715297033945284"/>
    <n v="2.0700032823621997"/>
    <n v="2.0909224996513376"/>
    <n v="2.0765977359393788"/>
    <n v="2.0758959440080584"/>
    <n v="2.084149922360329"/>
    <n v="2.0937970898282625"/>
    <n v="2.0915433770511789"/>
    <n v="2.0955789694290909"/>
    <n v="2.091432552716245"/>
    <n v="2.0838388250393725"/>
    <n v="2.0772847914837236"/>
    <m/>
    <n v="7.3830797262067236"/>
    <n v="7.2630965849665561"/>
    <n v="7.1431134437263886"/>
    <n v="7.0231303024862211"/>
    <n v="6.9031471612460544"/>
    <n v="6.7831640200058869"/>
    <n v="6.7105514964655226"/>
    <n v="6.6730537006923454"/>
    <n v="6.6416252771227544"/>
    <n v="6.6225020010307265"/>
    <n v="6.6021812569421119"/>
    <n v="6.5731549785683505"/>
    <n v="6.5577931896284785"/>
    <n v="6.5549268208860338"/>
    <n v="6.5485075404190098"/>
    <n v="6.5377791592881662"/>
    <n v="6.5201818981818969"/>
    <n v="6.515797184854252"/>
    <n v="6.5141308700470386"/>
    <n v="6.5093258242679344"/>
    <n v="6.4979964620065207"/>
    <n v="6.4921201277592688"/>
    <n v="6.4876033501728774"/>
    <n v="6.4848843879252485"/>
    <n v="6.4813626158870443"/>
    <m/>
    <m/>
    <m/>
    <m/>
    <m/>
    <m/>
    <m/>
    <m/>
    <m/>
    <m/>
    <m/>
    <m/>
    <m/>
    <m/>
    <m/>
    <m/>
    <m/>
    <m/>
    <m/>
    <m/>
    <m/>
    <m/>
    <m/>
    <m/>
    <m/>
    <m/>
    <m/>
    <m/>
    <m/>
    <m/>
    <m/>
    <m/>
    <m/>
    <m/>
    <m/>
    <m/>
    <m/>
    <m/>
    <m/>
    <m/>
    <m/>
    <m/>
    <m/>
    <m/>
    <m/>
    <m/>
    <m/>
    <m/>
    <m/>
    <m/>
    <m/>
    <m/>
    <m/>
    <m/>
    <m/>
    <m/>
    <m/>
    <m/>
    <m/>
    <m/>
    <m/>
    <m/>
    <m/>
    <m/>
    <m/>
    <m/>
    <m/>
    <m/>
    <m/>
    <m/>
    <m/>
    <m/>
    <m/>
    <m/>
    <m/>
    <m/>
    <m/>
    <m/>
    <m/>
    <m/>
    <m/>
    <m/>
    <m/>
    <m/>
    <m/>
    <m/>
    <m/>
    <m/>
    <m/>
    <m/>
    <m/>
    <m/>
    <m/>
  </r>
  <r>
    <s v="6.1.1"/>
    <x v="5"/>
    <n v="4500"/>
    <x v="0"/>
    <s v="Baseline"/>
    <n v="98"/>
    <s v="D"/>
    <x v="4"/>
    <x v="0"/>
    <n v="0"/>
    <n v="0"/>
    <n v="0"/>
    <n v="906.27170000000001"/>
    <n v="235.78649999999999"/>
    <n v="201.39371111111109"/>
    <n v="52.396999999999998"/>
    <n v="0"/>
    <n v="0"/>
    <s v="Commercial central"/>
    <n v="0"/>
    <n v="0"/>
    <s v="Yes"/>
    <n v="0"/>
    <n v="0.5"/>
    <n v="302.09056666666663"/>
    <n v="78.595500000000001"/>
    <n v="380.68606666666665"/>
    <n v="0"/>
    <n v="0"/>
    <n v="0"/>
    <n v="55.330908190666655"/>
    <n v="11.018938830840238"/>
    <n v="66.349847021506889"/>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n v="66.349847021506889"/>
    <n v="64.95656070178697"/>
    <n v="63.56327438206705"/>
    <n v="62.16998806234713"/>
    <n v="60.77670174262721"/>
    <n v="59.383415422907291"/>
    <n v="58.540213330984884"/>
    <n v="58.104775774254797"/>
    <n v="57.739817896362418"/>
    <n v="57.517751706964056"/>
    <n v="57.281780099181887"/>
    <n v="56.944716773846942"/>
    <n v="56.766330292586993"/>
    <n v="56.733045013381592"/>
    <n v="56.658502077059829"/>
    <n v="56.533920352428822"/>
    <n v="56.32957478428915"/>
    <n v="56.278657955206697"/>
    <n v="56.259308123211639"/>
    <n v="56.203510246272799"/>
    <n v="56.071949717961722"/>
    <n v="56.003711663580326"/>
    <n v="55.951261258004259"/>
    <n v="55.919687714718933"/>
    <n v="55.878791662562904"/>
    <n v="55.869385501871768"/>
    <s v="PBSA"/>
    <s v="Baseline"/>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s v="PBSA"/>
    <s v="Baseline"/>
    <m/>
    <m/>
    <m/>
    <m/>
    <m/>
    <n v="66.349847021506889"/>
    <n v="64.95656070178697"/>
    <n v="63.56327438206705"/>
    <n v="62.16998806234713"/>
    <n v="60.77670174262721"/>
    <n v="59.383415422907291"/>
    <n v="58.540213330984884"/>
    <n v="58.104775774254797"/>
    <n v="57.739817896362418"/>
    <n v="57.517751706964056"/>
    <n v="57.281780099181887"/>
    <n v="56.944716773846942"/>
    <n v="56.766330292586993"/>
    <n v="56.733045013381592"/>
    <n v="56.658502077059829"/>
    <n v="56.533920352428822"/>
    <n v="56.32957478428915"/>
    <n v="56.278657955206697"/>
    <n v="56.259308123211639"/>
    <n v="56.203510246272799"/>
    <n v="56.071949717961722"/>
    <n v="56.003711663580326"/>
    <n v="55.951261258004259"/>
    <n v="55.919687714718933"/>
    <n v="55.878791662562904"/>
    <n v="55.869385501871768"/>
  </r>
  <r>
    <s v="6.1.2"/>
    <x v="5"/>
    <n v="4500"/>
    <x v="1"/>
    <s v="Lighting"/>
    <n v="103"/>
    <s v="E"/>
    <x v="4"/>
    <x v="0"/>
    <n v="64.117500000000007"/>
    <n v="0"/>
    <n v="64.117500000000007"/>
    <n v="994.74440000000004"/>
    <n v="186.14429999999999"/>
    <n v="221.0543111111111"/>
    <n v="41.365399999999994"/>
    <n v="19.660600000000017"/>
    <n v="-11.031600000000005"/>
    <s v="Commercial central"/>
    <n v="0.87150000000000005"/>
    <n v="78.269640726158968"/>
    <s v="No"/>
    <n v="6.1006431944172475"/>
    <n v="0.5"/>
    <n v="331.58146666666664"/>
    <n v="62.048099999999991"/>
    <n v="393.62956666666662"/>
    <n v="29.490900000000025"/>
    <n v="-16.547400000000007"/>
    <n v="1.3072999999999999"/>
    <n v="60.732461434666661"/>
    <n v="8.6990249883244974"/>
    <n v="69.431486422991156"/>
    <n v="-43.075499999999998"/>
    <n v="-5.2697141915531875E-2"/>
    <n v="-3.0816394014842645"/>
    <n v="-119.95490946714892"/>
    <n v="-359.09769965512066"/>
    <n v="25"/>
    <n v="-64.117500000000007"/>
    <n v="1.3072806845179814"/>
    <n v="1.2940558325667224"/>
    <n v="1.239474059850314"/>
    <n v="1.176640384577381"/>
    <n v="1.1863605980796976"/>
    <n v="1.1673201086700065"/>
    <n v="1.1500155283513331"/>
    <n v="1.1195579263770177"/>
    <n v="1.1137312888904807"/>
    <n v="1.1672698063031399"/>
    <n v="1.1660854148288502"/>
    <n v="1.1696651118422343"/>
    <n v="1.1414744588779053"/>
    <n v="1.1585289311587794"/>
    <n v="1.1529315628183681"/>
    <n v="1.2021884824017843"/>
    <n v="1.1652313155590144"/>
    <n v="1.1615468479618232"/>
    <n v="1.1797252231381594"/>
    <n v="1.2012777917639568"/>
    <n v="1.1937032522952147"/>
    <n v="1.201474562983549"/>
    <n v="1.1892121911646496"/>
    <n v="1.1684924036813695"/>
    <n v="1.1502858747065168"/>
    <m/>
    <n v="-3.0816394014842645"/>
    <n v="-3.3749801913123516"/>
    <n v="-3.6683209811404387"/>
    <n v="-3.9616617709685258"/>
    <n v="-4.2550025607966129"/>
    <n v="-4.5483433506247"/>
    <n v="-4.7258700830187532"/>
    <n v="-4.8175465711921914"/>
    <n v="-4.89438435438126"/>
    <n v="-4.9411378970452855"/>
    <n v="-4.9908190694103016"/>
    <n v="-5.0617839677778607"/>
    <n v="-5.0993412383595214"/>
    <n v="-5.106349080145927"/>
    <n v="-5.1220432583684801"/>
    <n v="-5.1482725415991881"/>
    <n v="-5.1912952064366715"/>
    <n v="-5.2020151730703716"/>
    <n v="-5.2060890629235441"/>
    <n v="-5.2178366793756021"/>
    <n v="-5.2455352713582828"/>
    <n v="-5.2599020274838972"/>
    <n v="-5.270944871428263"/>
    <n v="-5.2775923264372597"/>
    <n v="-5.2862025310093621"/>
    <m/>
    <n v="69.431486422991156"/>
    <n v="68.33154089309933"/>
    <n v="67.231595363207489"/>
    <n v="66.131649833315663"/>
    <n v="65.031704303423822"/>
    <n v="63.931758773531996"/>
    <n v="63.266083414003639"/>
    <n v="62.922322345446993"/>
    <n v="62.634202250743677"/>
    <n v="62.458889604009343"/>
    <n v="62.272599168592187"/>
    <n v="62.006500741624805"/>
    <n v="61.865671530946514"/>
    <n v="61.839394093527517"/>
    <n v="61.780545335428315"/>
    <n v="61.682192894028013"/>
    <n v="61.520869990725828"/>
    <n v="61.480673128277076"/>
    <n v="61.465397186135185"/>
    <n v="61.421346925648407"/>
    <n v="61.317484989320008"/>
    <n v="61.263613691064222"/>
    <n v="61.222206129432521"/>
    <n v="61.197280041156191"/>
    <n v="61.164994193572269"/>
    <n v="61.157568394395732"/>
    <s v="PBSA"/>
    <s v="Lighting"/>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n v="393.62956666666662"/>
    <s v="PBSA"/>
    <s v="Lighting"/>
    <m/>
    <m/>
    <m/>
    <m/>
    <m/>
    <n v="69.431486422991156"/>
    <n v="68.33154089309933"/>
    <n v="67.231595363207489"/>
    <n v="66.131649833315663"/>
    <n v="65.031704303423822"/>
    <n v="63.931758773531996"/>
    <n v="63.266083414003639"/>
    <n v="62.922322345446993"/>
    <n v="62.634202250743677"/>
    <n v="62.458889604009343"/>
    <n v="62.272599168592187"/>
    <n v="62.006500741624805"/>
    <n v="61.865671530946514"/>
    <n v="61.839394093527517"/>
    <n v="61.780545335428315"/>
    <n v="61.682192894028013"/>
    <n v="61.520869990725828"/>
    <n v="61.480673128277076"/>
    <n v="61.465397186135185"/>
    <n v="61.421346925648407"/>
    <n v="61.317484989320008"/>
    <n v="61.263613691064222"/>
    <n v="61.222206129432521"/>
    <n v="61.197280041156191"/>
    <n v="61.164994193572269"/>
    <n v="61.157568394395732"/>
  </r>
  <r>
    <s v="6.1.3"/>
    <x v="5"/>
    <n v="4500"/>
    <x v="16"/>
    <s v="MVHR"/>
    <n v="75"/>
    <s v="C"/>
    <x v="4"/>
    <x v="0"/>
    <n v="280.065"/>
    <n v="0"/>
    <n v="280.065"/>
    <n v="658.95140000000004"/>
    <n v="255.2235"/>
    <n v="146.43364444444444"/>
    <n v="56.716333333333331"/>
    <n v="-54.960066666666648"/>
    <n v="4.3193333333333328"/>
    <s v="Commercial central"/>
    <n v="1.2235"/>
    <n v="341.88149771859025"/>
    <s v="No"/>
    <n v="8.5646169534457997"/>
    <n v="0.5"/>
    <n v="219.65046666666666"/>
    <n v="85.0745"/>
    <n v="304.72496666666666"/>
    <n v="-82.440099999999973"/>
    <n v="6.4789999999999992"/>
    <n v="1.8352999999999999"/>
    <n v="40.231179474666661"/>
    <n v="11.927282243440372"/>
    <n v="52.158461718107034"/>
    <n v="-240.80779999999999"/>
    <n v="-0.10571719532626589"/>
    <n v="14.19138530339986"/>
    <n v="371.58723096191642"/>
    <n v="648.0519084639659"/>
    <n v="25"/>
    <n v="-280.065"/>
    <n v="1.8352750614526712"/>
    <n v="1.6365782655197827"/>
    <n v="1.7072856623310464"/>
    <n v="1.7537121223873169"/>
    <n v="1.7727482907199192"/>
    <n v="1.800905023373006"/>
    <n v="1.8354475466694631"/>
    <n v="1.8751583743796163"/>
    <n v="1.9052027006236949"/>
    <n v="1.9119972963224956"/>
    <n v="1.9402124575778452"/>
    <n v="1.93991621088654"/>
    <n v="1.9520498110880924"/>
    <n v="1.9464855741991078"/>
    <n v="1.9498234455259551"/>
    <n v="1.931697042582579"/>
    <n v="1.947356458592524"/>
    <n v="1.9500087572560296"/>
    <n v="1.944120913464497"/>
    <n v="1.9369315604856459"/>
    <n v="1.9411658858118068"/>
    <n v="1.9394104447249889"/>
    <n v="1.9455173996945292"/>
    <n v="1.9549537643492301"/>
    <n v="1.9634236796943088"/>
    <m/>
    <n v="14.19138530339986"/>
    <n v="14.306240505866482"/>
    <n v="14.421095708333104"/>
    <n v="14.535950910799725"/>
    <n v="14.650806113266347"/>
    <n v="14.765661315732968"/>
    <n v="14.835170465157111"/>
    <n v="14.871065649105992"/>
    <n v="14.901150858702785"/>
    <n v="14.919456828397131"/>
    <n v="14.93890908770995"/>
    <n v="14.966694816980011"/>
    <n v="14.981400061072653"/>
    <n v="14.98414392457593"/>
    <n v="14.990288852522552"/>
    <n v="15.000558715223143"/>
    <n v="15.017403890022932"/>
    <n v="15.021601205844133"/>
    <n v="15.023196304310281"/>
    <n v="15.027795988066815"/>
    <n v="15.03864114666912"/>
    <n v="15.044266333280785"/>
    <n v="15.048590069089162"/>
    <n v="15.051192826078374"/>
    <n v="15.054564081709026"/>
    <m/>
    <n v="52.158461718107034"/>
    <n v="50.650320195920493"/>
    <n v="49.142178673733952"/>
    <n v="47.634037151547403"/>
    <n v="46.125895629360862"/>
    <n v="44.617754107174321"/>
    <n v="43.705042865827778"/>
    <n v="43.233710125148804"/>
    <n v="42.838667037659633"/>
    <n v="42.598294878566925"/>
    <n v="42.342871011471935"/>
    <n v="41.978021956866932"/>
    <n v="41.784930231514338"/>
    <n v="41.74890108880566"/>
    <n v="41.668213224537276"/>
    <n v="41.53336163720568"/>
    <n v="41.312170894266217"/>
    <n v="41.257056749362569"/>
    <n v="41.236111818901357"/>
    <n v="41.175714258205986"/>
    <n v="41.033308571292601"/>
    <n v="40.959445330299538"/>
    <n v="40.9026711889151"/>
    <n v="40.868494888640555"/>
    <n v="40.824227580853879"/>
    <n v="40.814046025704819"/>
    <s v="PBSA"/>
    <s v="MVHR"/>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n v="304.72496666666666"/>
    <s v="PBSA"/>
    <s v="MVHR"/>
    <m/>
    <m/>
    <m/>
    <m/>
    <m/>
    <n v="52.158461718107034"/>
    <n v="50.650320195920493"/>
    <n v="49.142178673733952"/>
    <n v="47.634037151547403"/>
    <n v="46.125895629360862"/>
    <n v="44.617754107174321"/>
    <n v="43.705042865827778"/>
    <n v="43.233710125148804"/>
    <n v="42.838667037659633"/>
    <n v="42.598294878566925"/>
    <n v="42.342871011471935"/>
    <n v="41.978021956866932"/>
    <n v="41.784930231514338"/>
    <n v="41.74890108880566"/>
    <n v="41.668213224537276"/>
    <n v="41.53336163720568"/>
    <n v="41.312170894266217"/>
    <n v="41.257056749362569"/>
    <n v="41.236111818901357"/>
    <n v="41.175714258205986"/>
    <n v="41.033308571292601"/>
    <n v="40.959445330299538"/>
    <n v="40.9026711889151"/>
    <n v="40.868494888640555"/>
    <n v="40.824227580853879"/>
    <n v="40.814046025704819"/>
  </r>
  <r>
    <s v="6.1.4"/>
    <x v="5"/>
    <n v="4500"/>
    <x v="3"/>
    <s v="ASHP"/>
    <n v="17"/>
    <s v="A"/>
    <x v="4"/>
    <x v="0"/>
    <n v="212.26859999999999"/>
    <n v="0"/>
    <n v="212.26859999999999"/>
    <n v="0"/>
    <n v="358.84690000000001"/>
    <n v="0"/>
    <n v="79.743755555555566"/>
    <n v="-201.39371111111109"/>
    <n v="27.346755555555568"/>
    <s v="Commercial central"/>
    <n v="2.8936999999999999"/>
    <n v="259.12094294763119"/>
    <s v="No"/>
    <n v="20.255781056753321"/>
    <n v="0.5"/>
    <n v="0"/>
    <n v="119.61563333333335"/>
    <n v="119.61563333333335"/>
    <n v="-302.09056666666663"/>
    <n v="41.020133333333348"/>
    <n v="4.3404999999999996"/>
    <n v="0"/>
    <n v="16.76988309651589"/>
    <n v="16.76988309651589"/>
    <n v="-131.79859999999999"/>
    <n v="-4.0686761432530139E-2"/>
    <n v="49.579963924990999"/>
    <n v="1345.8804572492859"/>
    <n v="97.927402153530068"/>
    <n v="25"/>
    <n v="-212.26859999999999"/>
    <n v="4.3405245121614264"/>
    <n v="3.7147946237135021"/>
    <n v="4.0094558191598972"/>
    <n v="4.2357099075915237"/>
    <n v="4.2853935426978573"/>
    <n v="4.3994597994699589"/>
    <n v="4.53204422441324"/>
    <n v="4.6972935538100735"/>
    <n v="4.8014115140164506"/>
    <n v="4.7583476904222053"/>
    <n v="4.8509205212616884"/>
    <n v="4.8456169239018543"/>
    <n v="4.9190394226972822"/>
    <n v="4.8803582406865029"/>
    <n v="4.8979362525626504"/>
    <n v="4.7795769015327076"/>
    <n v="4.8750326736977891"/>
    <n v="4.8880735127393669"/>
    <n v="4.8469823608382772"/>
    <n v="4.7975901619656005"/>
    <n v="4.8204645327467821"/>
    <n v="4.8053579969102422"/>
    <n v="4.8399732415990222"/>
    <n v="4.8956120409244193"/>
    <n v="4.9450774416758358"/>
    <m/>
    <n v="49.579963924990999"/>
    <n v="50.307140297765784"/>
    <n v="51.034316670540569"/>
    <n v="51.761493043315348"/>
    <n v="52.488669416090133"/>
    <n v="53.215845788864918"/>
    <n v="53.6559252111932"/>
    <n v="53.883186398352883"/>
    <n v="54.073663217155435"/>
    <n v="54.18956278771541"/>
    <n v="54.31271979815628"/>
    <n v="54.488638044710044"/>
    <n v="54.581740540987148"/>
    <n v="54.599112611793274"/>
    <n v="54.638017653264818"/>
    <n v="54.703038665348977"/>
    <n v="54.809689586218049"/>
    <n v="54.836263819066907"/>
    <n v="54.846362777511281"/>
    <n v="54.875484500151231"/>
    <n v="54.944147851268333"/>
    <n v="54.97976228325404"/>
    <n v="55.007136911955648"/>
    <n v="55.023615602915946"/>
    <n v="55.044959846698951"/>
    <m/>
    <n v="16.76988309651589"/>
    <n v="14.649420404021187"/>
    <n v="12.528957711526484"/>
    <n v="10.408495019031779"/>
    <n v="8.2880323265370759"/>
    <n v="6.1675696340423762"/>
    <n v="4.8842881197916874"/>
    <n v="4.221589375901913"/>
    <n v="3.6661546792069766"/>
    <n v="3.3281889192486465"/>
    <n v="2.9690603010256087"/>
    <n v="2.4560787291369004"/>
    <n v="2.1845897515998436"/>
    <n v="2.1339324015883196"/>
    <n v="2.0204844237950135"/>
    <n v="1.8308816870798492"/>
    <n v="1.5198851980711059"/>
    <n v="1.4423941361397929"/>
    <n v="1.4129453457003551"/>
    <n v="1.3280257461215699"/>
    <n v="1.1278018666933893"/>
    <n v="1.0239493803262882"/>
    <n v="0.94412434604861073"/>
    <n v="0.89607211180298751"/>
    <n v="0.83383181586395416"/>
    <n v="0.81951644324967854"/>
    <s v="PBSA"/>
    <s v="ASHP"/>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n v="119.61563333333335"/>
    <s v="PBSA"/>
    <s v="ASHP"/>
    <m/>
    <m/>
    <m/>
    <m/>
    <m/>
    <n v="16.76988309651589"/>
    <n v="14.649420404021187"/>
    <n v="12.528957711526484"/>
    <n v="10.408495019031779"/>
    <n v="8.2880323265370759"/>
    <n v="6.1675696340423762"/>
    <n v="4.8842881197916874"/>
    <n v="4.221589375901913"/>
    <n v="3.6661546792069766"/>
    <n v="3.3281889192486465"/>
    <n v="2.9690603010256087"/>
    <n v="2.4560787291369004"/>
    <n v="2.1845897515998436"/>
    <n v="2.1339324015883196"/>
    <n v="2.0204844237950135"/>
    <n v="1.8308816870798492"/>
    <n v="1.5198851980711059"/>
    <n v="1.4423941361397929"/>
    <n v="1.4129453457003551"/>
    <n v="1.3280257461215699"/>
    <n v="1.1278018666933893"/>
    <n v="1.0239493803262882"/>
    <n v="0.94412434604861073"/>
    <n v="0.89607211180298751"/>
    <n v="0.83383181586395416"/>
    <n v="0.81951644324967854"/>
  </r>
  <r>
    <s v="6.1.5"/>
    <x v="5"/>
    <n v="4500"/>
    <x v="11"/>
    <s v="PV"/>
    <n v="96"/>
    <s v="D"/>
    <x v="4"/>
    <x v="0"/>
    <n v="8.4582999999999995"/>
    <n v="0"/>
    <n v="8.4582999999999995"/>
    <n v="906.27170000000001"/>
    <n v="235.78649999999999"/>
    <n v="201.39371111111109"/>
    <n v="52.396999999999998"/>
    <n v="0"/>
    <n v="0"/>
    <s v="Commercial central"/>
    <n v="0"/>
    <n v="10.32527330513658"/>
    <s v="No"/>
    <n v="0"/>
    <n v="0.5"/>
    <n v="302.09056666666663"/>
    <n v="78.595500000000001"/>
    <n v="380.68606666666665"/>
    <n v="0"/>
    <n v="0"/>
    <n v="0"/>
    <n v="55.330908190666655"/>
    <n v="11.018938830840238"/>
    <n v="66.349847021506889"/>
    <n v="-8.1722999999999999"/>
    <m/>
    <n v="0"/>
    <n v="0"/>
    <m/>
    <n v="25"/>
    <n v="-8.4583333333333339"/>
    <n v="0"/>
    <n v="0"/>
    <n v="0"/>
    <n v="0"/>
    <n v="0"/>
    <n v="0"/>
    <n v="0"/>
    <n v="0"/>
    <n v="0"/>
    <n v="0"/>
    <n v="0"/>
    <n v="0"/>
    <n v="0"/>
    <n v="0"/>
    <n v="0"/>
    <n v="0"/>
    <n v="0"/>
    <n v="0"/>
    <n v="0"/>
    <n v="0"/>
    <n v="0"/>
    <n v="0"/>
    <n v="0"/>
    <n v="0"/>
    <n v="0"/>
    <m/>
    <n v="0"/>
    <n v="0"/>
    <n v="0"/>
    <n v="0"/>
    <n v="0"/>
    <n v="0"/>
    <n v="0"/>
    <n v="0"/>
    <n v="0"/>
    <n v="0"/>
    <n v="0"/>
    <n v="0"/>
    <n v="0"/>
    <n v="0"/>
    <n v="0"/>
    <n v="0"/>
    <n v="0"/>
    <n v="0"/>
    <n v="0"/>
    <n v="0"/>
    <n v="0"/>
    <n v="0"/>
    <n v="0"/>
    <n v="0"/>
    <n v="0"/>
    <m/>
    <n v="66.349847021506889"/>
    <n v="64.95656070178697"/>
    <n v="63.56327438206705"/>
    <n v="62.16998806234713"/>
    <n v="60.77670174262721"/>
    <n v="59.383415422907291"/>
    <n v="58.540213330984884"/>
    <n v="58.104775774254797"/>
    <n v="57.739817896362418"/>
    <n v="57.517751706964056"/>
    <n v="57.281780099181887"/>
    <n v="56.944716773846942"/>
    <n v="56.766330292586993"/>
    <n v="56.733045013381592"/>
    <n v="56.658502077059829"/>
    <n v="56.533920352428822"/>
    <n v="56.32957478428915"/>
    <n v="56.278657955206697"/>
    <n v="56.259308123211639"/>
    <n v="56.203510246272799"/>
    <n v="56.071949717961722"/>
    <n v="56.003711663580326"/>
    <n v="55.951261258004259"/>
    <n v="55.919687714718933"/>
    <n v="55.878791662562904"/>
    <n v="55.869385501871768"/>
    <s v="PBSA"/>
    <s v="PV"/>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n v="380.68606666666665"/>
    <s v="PBSA"/>
    <s v="PV"/>
    <m/>
    <m/>
    <m/>
    <m/>
    <m/>
    <n v="66.349847021506889"/>
    <n v="64.95656070178697"/>
    <n v="63.56327438206705"/>
    <n v="62.16998806234713"/>
    <n v="60.77670174262721"/>
    <n v="59.383415422907291"/>
    <n v="58.540213330984884"/>
    <n v="58.104775774254797"/>
    <n v="57.739817896362418"/>
    <n v="57.517751706964056"/>
    <n v="57.281780099181887"/>
    <n v="56.944716773846942"/>
    <n v="56.766330292586993"/>
    <n v="56.733045013381592"/>
    <n v="56.658502077059829"/>
    <n v="56.533920352428822"/>
    <n v="56.32957478428915"/>
    <n v="56.278657955206697"/>
    <n v="56.259308123211639"/>
    <n v="56.203510246272799"/>
    <n v="56.071949717961722"/>
    <n v="56.003711663580326"/>
    <n v="55.951261258004259"/>
    <n v="55.919687714718933"/>
    <n v="55.878791662562904"/>
    <n v="55.869385501871768"/>
  </r>
  <r>
    <s v="6.1.6"/>
    <x v="5"/>
    <n v="4500"/>
    <x v="4"/>
    <s v="Package 1 - Lighting, Ventilation &amp; ASHP"/>
    <n v="14"/>
    <s v="A"/>
    <x v="4"/>
    <x v="0"/>
    <n v="556.4511"/>
    <n v="0"/>
    <n v="556.4511"/>
    <n v="0"/>
    <n v="308.84809999999999"/>
    <n v="0"/>
    <n v="68.632911111111099"/>
    <n v="-201.39371111111109"/>
    <n v="16.235911111111101"/>
    <s v="Commercial central"/>
    <n v="4.4271000000000003"/>
    <n v="679.27208139238041"/>
    <s v="No"/>
    <n v="30.98943833431013"/>
    <n v="0.5"/>
    <n v="0"/>
    <n v="102.94936666666665"/>
    <n v="102.94936666666665"/>
    <n v="-302.09056666666663"/>
    <n v="24.353866666666651"/>
    <n v="6.6406000000000001"/>
    <n v="0"/>
    <n v="14.433304374598325"/>
    <n v="14.433304374598325"/>
    <n v="-429.75670000000002"/>
    <n v="-7.4762997378746254E-2"/>
    <n v="51.916542646908567"/>
    <n v="1361.0727327918"/>
    <n v="315.74849735669846"/>
    <n v="25"/>
    <n v="-556.4511"/>
    <n v="6.6405939287807421"/>
    <n v="5.9161249179246589"/>
    <n v="6.1764831458103755"/>
    <n v="6.3485961810967186"/>
    <n v="6.4176401860943564"/>
    <n v="6.5212027045430299"/>
    <n v="6.6479920535120733"/>
    <n v="6.7942064882535398"/>
    <n v="6.9040880474514248"/>
    <n v="6.9265769972160118"/>
    <n v="7.029584188823959"/>
    <n v="7.0283491231278914"/>
    <n v="7.0738375724189755"/>
    <n v="7.0527998223777963"/>
    <n v="7.0652205195307207"/>
    <n v="6.9969578285645211"/>
    <n v="7.0556891791893301"/>
    <n v="7.0655259120367582"/>
    <n v="7.0432589577636779"/>
    <n v="7.0160976122334544"/>
    <n v="7.0318745391115067"/>
    <n v="7.0251345119385569"/>
    <n v="7.0479463695795337"/>
    <n v="7.0832711452687942"/>
    <n v="7.1149612072637778"/>
    <m/>
    <n v="51.916542646908567"/>
    <n v="52.348271044322537"/>
    <n v="52.779999441736507"/>
    <n v="53.211727839150477"/>
    <n v="53.643456236564447"/>
    <n v="54.075184633978409"/>
    <n v="54.336462077594554"/>
    <n v="54.471388227288415"/>
    <n v="54.584475306028807"/>
    <n v="54.653285484318694"/>
    <n v="54.726404442440284"/>
    <n v="54.830848021060319"/>
    <n v="54.886123457691433"/>
    <n v="54.896437346549334"/>
    <n v="54.919535472168761"/>
    <n v="54.958138785472535"/>
    <n v="55.021457992302416"/>
    <n v="55.037235252661645"/>
    <n v="55.043231056854374"/>
    <n v="55.060520775162061"/>
    <n v="55.101286564107795"/>
    <n v="55.122431037748107"/>
    <n v="55.138683497291112"/>
    <n v="55.148466981884567"/>
    <n v="55.1611391705137"/>
    <m/>
    <n v="14.433304374598325"/>
    <n v="12.608289657464436"/>
    <n v="10.783274940330546"/>
    <n v="8.958260223196655"/>
    <n v="7.1332455060627664"/>
    <n v="5.3082307889288796"/>
    <n v="4.2037512533903305"/>
    <n v="3.6333875469663832"/>
    <n v="3.1553425903336043"/>
    <n v="2.864466222645361"/>
    <n v="2.5553756567415991"/>
    <n v="2.1138687527866233"/>
    <n v="1.8802068348955596"/>
    <n v="1.8366076668322597"/>
    <n v="1.7389666048910679"/>
    <n v="1.5757815669562865"/>
    <n v="1.3081167919867347"/>
    <n v="1.2414227025450582"/>
    <n v="1.2160770663572618"/>
    <n v="1.1429894711107413"/>
    <n v="0.97066315385393187"/>
    <n v="0.88128062583221811"/>
    <n v="0.81257776071315047"/>
    <n v="0.77122073283436521"/>
    <n v="0.71765249204920545"/>
    <n v="0.70533170668722778"/>
    <s v="PBSA"/>
    <s v="Package 1"/>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n v="102.94936666666665"/>
    <s v="PBSA"/>
    <s v="Package 1"/>
    <m/>
    <m/>
    <m/>
    <m/>
    <m/>
    <n v="14.433304374598325"/>
    <n v="12.608289657464436"/>
    <n v="10.783274940330546"/>
    <n v="8.958260223196655"/>
    <n v="7.1332455060627664"/>
    <n v="5.3082307889288796"/>
    <n v="4.2037512533903305"/>
    <n v="3.6333875469663832"/>
    <n v="3.1553425903336043"/>
    <n v="2.864466222645361"/>
    <n v="2.5553756567415991"/>
    <n v="2.1138687527866233"/>
    <n v="1.8802068348955596"/>
    <n v="1.8366076668322597"/>
    <n v="1.7389666048910679"/>
    <n v="1.5757815669562865"/>
    <n v="1.3081167919867347"/>
    <n v="1.2414227025450582"/>
    <n v="1.2160770663572618"/>
    <n v="1.1429894711107413"/>
    <n v="0.97066315385393187"/>
    <n v="0.88128062583221811"/>
    <n v="0.81257776071315047"/>
    <n v="0.77122073283436521"/>
    <n v="0.71765249204920545"/>
    <n v="0.70533170668722778"/>
  </r>
  <r>
    <s v="6.2.1"/>
    <x v="5"/>
    <n v="4500"/>
    <x v="0"/>
    <s v="Baseline"/>
    <n v="98"/>
    <s v="D"/>
    <x v="4"/>
    <x v="1"/>
    <n v="0"/>
    <n v="0"/>
    <n v="0"/>
    <n v="906.27170000000001"/>
    <n v="235.78649999999999"/>
    <n v="201.39371111111109"/>
    <n v="52.396999999999998"/>
    <n v="0"/>
    <n v="0"/>
    <s v="Commercial central"/>
    <n v="0"/>
    <n v="0"/>
    <s v="Yes"/>
    <n v="0"/>
    <n v="0.5"/>
    <m/>
    <m/>
    <n v="380.68606666666665"/>
    <n v="0"/>
    <n v="0"/>
    <n v="0"/>
    <m/>
    <m/>
    <m/>
    <n v="0"/>
    <m/>
    <n v="0"/>
    <n v="0"/>
    <m/>
    <n v="25"/>
    <n v="0"/>
    <n v="0"/>
    <n v="0"/>
    <n v="0"/>
    <n v="0"/>
    <n v="0"/>
    <n v="0"/>
    <n v="0"/>
    <n v="0"/>
    <n v="0"/>
    <n v="0"/>
    <n v="0"/>
    <n v="0"/>
    <n v="0"/>
    <n v="0"/>
    <n v="0"/>
    <n v="0"/>
    <n v="0"/>
    <n v="0"/>
    <n v="0"/>
    <n v="0"/>
    <n v="0"/>
    <n v="0"/>
    <n v="0"/>
    <n v="0"/>
    <n v="0"/>
    <m/>
    <n v="0"/>
    <n v="0"/>
    <n v="0"/>
    <n v="0"/>
    <n v="0"/>
    <n v="0"/>
    <n v="0"/>
    <n v="0"/>
    <n v="0"/>
    <n v="0"/>
    <n v="0"/>
    <n v="0"/>
    <n v="0"/>
    <n v="0"/>
    <n v="0"/>
    <n v="0"/>
    <n v="0"/>
    <n v="0"/>
    <n v="0"/>
    <n v="0"/>
    <n v="0"/>
    <n v="0"/>
    <n v="0"/>
    <n v="0"/>
    <n v="0"/>
    <m/>
    <m/>
    <m/>
    <m/>
    <m/>
    <m/>
    <m/>
    <m/>
    <m/>
    <m/>
    <m/>
    <m/>
    <m/>
    <m/>
    <m/>
    <m/>
    <m/>
    <m/>
    <m/>
    <m/>
    <m/>
    <m/>
    <m/>
    <m/>
    <m/>
    <m/>
    <m/>
    <m/>
    <m/>
    <m/>
    <m/>
    <m/>
    <m/>
    <m/>
    <m/>
    <m/>
    <m/>
    <m/>
    <m/>
    <m/>
    <m/>
    <m/>
    <m/>
    <m/>
    <m/>
    <m/>
    <m/>
    <m/>
    <m/>
    <m/>
    <m/>
    <m/>
    <m/>
    <m/>
    <m/>
    <m/>
    <m/>
    <m/>
    <m/>
    <m/>
    <m/>
    <m/>
    <m/>
    <m/>
    <m/>
    <m/>
    <m/>
    <m/>
    <m/>
    <m/>
    <m/>
    <m/>
    <m/>
    <m/>
    <m/>
    <m/>
    <m/>
    <m/>
    <m/>
    <m/>
    <m/>
    <m/>
    <m/>
    <m/>
    <m/>
    <m/>
    <m/>
    <m/>
    <m/>
    <m/>
    <m/>
    <m/>
    <m/>
  </r>
  <r>
    <s v="6.2.2"/>
    <x v="5"/>
    <n v="4500"/>
    <x v="1"/>
    <s v="Lighting"/>
    <n v="103"/>
    <s v="E"/>
    <x v="4"/>
    <x v="1"/>
    <n v="0"/>
    <n v="0"/>
    <n v="0"/>
    <n v="994.74440000000004"/>
    <n v="186.14429999999999"/>
    <n v="221.0543111111111"/>
    <n v="41.365399999999994"/>
    <n v="19.660600000000017"/>
    <n v="-11.031600000000005"/>
    <s v="Commercial central"/>
    <n v="0.87150000000000005"/>
    <n v="0"/>
    <s v="Yes"/>
    <n v="6.1006431944172475"/>
    <n v="0.5"/>
    <m/>
    <m/>
    <n v="393.62956666666662"/>
    <n v="29.490900000000025"/>
    <n v="-16.547400000000007"/>
    <n v="1.3072999999999999"/>
    <m/>
    <m/>
    <m/>
    <n v="18.873699999999999"/>
    <m/>
    <n v="-3.0816394014842645"/>
    <n v="-119.95490946714892"/>
    <n v="157.3403155749638"/>
    <n v="25"/>
    <n v="0"/>
    <n v="1.3072806845179814"/>
    <n v="1.2940558325667224"/>
    <n v="1.239474059850314"/>
    <n v="1.176640384577381"/>
    <n v="1.1863605980796976"/>
    <n v="1.1673201086700065"/>
    <n v="1.1500155283513331"/>
    <n v="1.1195579263770177"/>
    <n v="1.1137312888904807"/>
    <n v="1.1672698063031399"/>
    <n v="1.1660854148288502"/>
    <n v="1.1696651118422343"/>
    <n v="1.1414744588779053"/>
    <n v="1.1585289311587794"/>
    <n v="1.1529315628183681"/>
    <n v="1.2021884824017843"/>
    <n v="1.1652313155590144"/>
    <n v="1.1615468479618232"/>
    <n v="1.1797252231381594"/>
    <n v="1.2012777917639568"/>
    <n v="1.1937032522952147"/>
    <n v="1.201474562983549"/>
    <n v="1.1892121911646496"/>
    <n v="1.1684924036813695"/>
    <n v="1.1502858747065168"/>
    <m/>
    <n v="-3.0816394014842645"/>
    <n v="-3.3749801913123516"/>
    <n v="-3.6683209811404387"/>
    <n v="-3.9616617709685258"/>
    <n v="-4.2550025607966129"/>
    <n v="-4.5483433506247"/>
    <n v="-4.7258700830187532"/>
    <n v="-4.8175465711921914"/>
    <n v="-4.89438435438126"/>
    <n v="-4.9411378970452855"/>
    <n v="-4.9908190694103016"/>
    <n v="-5.0617839677778607"/>
    <n v="-5.0993412383595214"/>
    <n v="-5.106349080145927"/>
    <n v="-5.1220432583684801"/>
    <n v="-5.1482725415991881"/>
    <n v="-5.1912952064366715"/>
    <n v="-5.2020151730703716"/>
    <n v="-5.2060890629235441"/>
    <n v="-5.2178366793756021"/>
    <n v="-5.2455352713582828"/>
    <n v="-5.2599020274838972"/>
    <n v="-5.270944871428263"/>
    <n v="-5.2775923264372597"/>
    <n v="-5.2862025310093621"/>
    <m/>
    <m/>
    <m/>
    <m/>
    <m/>
    <m/>
    <m/>
    <m/>
    <m/>
    <m/>
    <m/>
    <m/>
    <m/>
    <m/>
    <m/>
    <m/>
    <m/>
    <m/>
    <m/>
    <m/>
    <m/>
    <m/>
    <m/>
    <m/>
    <m/>
    <m/>
    <m/>
    <m/>
    <m/>
    <m/>
    <m/>
    <m/>
    <m/>
    <m/>
    <m/>
    <m/>
    <m/>
    <m/>
    <m/>
    <m/>
    <m/>
    <m/>
    <m/>
    <m/>
    <m/>
    <m/>
    <m/>
    <m/>
    <m/>
    <m/>
    <m/>
    <m/>
    <m/>
    <m/>
    <m/>
    <m/>
    <m/>
    <m/>
    <m/>
    <m/>
    <m/>
    <m/>
    <m/>
    <m/>
    <m/>
    <m/>
    <m/>
    <m/>
    <m/>
    <m/>
    <m/>
    <m/>
    <m/>
    <m/>
    <m/>
    <m/>
    <m/>
    <m/>
    <m/>
    <m/>
    <m/>
    <m/>
    <m/>
    <m/>
    <m/>
    <m/>
    <m/>
    <m/>
    <m/>
    <m/>
    <m/>
    <m/>
    <m/>
  </r>
  <r>
    <s v="6.2.3"/>
    <x v="5"/>
    <n v="4500"/>
    <x v="16"/>
    <s v="MVHR"/>
    <n v="75"/>
    <s v="C"/>
    <x v="4"/>
    <x v="1"/>
    <n v="156.63749999999999"/>
    <n v="0"/>
    <n v="156.63749999999999"/>
    <n v="658.95140000000004"/>
    <n v="255.2235"/>
    <n v="146.43364444444444"/>
    <n v="56.716333333333331"/>
    <n v="-54.960066666666648"/>
    <n v="4.3193333333333328"/>
    <s v="Commercial central"/>
    <n v="1.2235"/>
    <n v="191.2108371231524"/>
    <s v="No"/>
    <n v="8.5646169534457997"/>
    <n v="0.5"/>
    <m/>
    <m/>
    <n v="304.72496666666666"/>
    <n v="-82.440099999999973"/>
    <n v="6.4789999999999992"/>
    <n v="1.8352999999999999"/>
    <m/>
    <m/>
    <m/>
    <n v="-121.55419999999999"/>
    <n v="-7.5826687792224456E-2"/>
    <n v="14.19138530339986"/>
    <n v="371.58723096191642"/>
    <n v="327.12155012065671"/>
    <n v="25"/>
    <n v="-156.63749999999999"/>
    <n v="1.8352750614526712"/>
    <n v="1.6365782655197827"/>
    <n v="1.7072856623310464"/>
    <n v="1.7537121223873169"/>
    <n v="1.7727482907199192"/>
    <n v="1.800905023373006"/>
    <n v="1.8354475466694631"/>
    <n v="1.8751583743796163"/>
    <n v="1.9052027006236949"/>
    <n v="1.9119972963224956"/>
    <n v="1.9402124575778452"/>
    <n v="1.93991621088654"/>
    <n v="1.9520498110880924"/>
    <n v="1.9464855741991078"/>
    <n v="1.9498234455259551"/>
    <n v="1.931697042582579"/>
    <n v="1.947356458592524"/>
    <n v="1.9500087572560296"/>
    <n v="1.944120913464497"/>
    <n v="1.9369315604856459"/>
    <n v="1.9411658858118068"/>
    <n v="1.9394104447249889"/>
    <n v="1.9455173996945292"/>
    <n v="1.9549537643492301"/>
    <n v="1.9634236796943088"/>
    <m/>
    <n v="14.19138530339986"/>
    <n v="14.306240505866482"/>
    <n v="14.421095708333104"/>
    <n v="14.535950910799725"/>
    <n v="14.650806113266347"/>
    <n v="14.765661315732968"/>
    <n v="14.835170465157111"/>
    <n v="14.871065649105992"/>
    <n v="14.901150858702785"/>
    <n v="14.919456828397131"/>
    <n v="14.93890908770995"/>
    <n v="14.966694816980011"/>
    <n v="14.981400061072653"/>
    <n v="14.98414392457593"/>
    <n v="14.990288852522552"/>
    <n v="15.000558715223143"/>
    <n v="15.017403890022932"/>
    <n v="15.021601205844133"/>
    <n v="15.023196304310281"/>
    <n v="15.027795988066815"/>
    <n v="15.03864114666912"/>
    <n v="15.044266333280785"/>
    <n v="15.048590069089162"/>
    <n v="15.051192826078374"/>
    <n v="15.054564081709026"/>
    <m/>
    <m/>
    <m/>
    <m/>
    <m/>
    <m/>
    <m/>
    <m/>
    <m/>
    <m/>
    <m/>
    <m/>
    <m/>
    <m/>
    <m/>
    <m/>
    <m/>
    <m/>
    <m/>
    <m/>
    <m/>
    <m/>
    <m/>
    <m/>
    <m/>
    <m/>
    <m/>
    <m/>
    <m/>
    <m/>
    <m/>
    <m/>
    <m/>
    <m/>
    <m/>
    <m/>
    <m/>
    <m/>
    <m/>
    <m/>
    <m/>
    <m/>
    <m/>
    <m/>
    <m/>
    <m/>
    <m/>
    <m/>
    <m/>
    <m/>
    <m/>
    <m/>
    <m/>
    <m/>
    <m/>
    <m/>
    <m/>
    <m/>
    <m/>
    <m/>
    <m/>
    <m/>
    <m/>
    <m/>
    <m/>
    <m/>
    <m/>
    <m/>
    <m/>
    <m/>
    <m/>
    <m/>
    <m/>
    <m/>
    <m/>
    <m/>
    <m/>
    <m/>
    <m/>
    <m/>
    <m/>
    <m/>
    <m/>
    <m/>
    <m/>
    <m/>
    <m/>
    <m/>
    <m/>
    <m/>
    <m/>
    <m/>
    <m/>
  </r>
  <r>
    <s v="6.2.4"/>
    <x v="5"/>
    <n v="4500"/>
    <x v="3"/>
    <s v="ASHP"/>
    <n v="17"/>
    <s v="A"/>
    <x v="4"/>
    <x v="1"/>
    <n v="139.60300000000001"/>
    <n v="0"/>
    <n v="139.60300000000001"/>
    <n v="0"/>
    <n v="358.84690000000001"/>
    <n v="0"/>
    <n v="79.743755555555566"/>
    <n v="-201.39371111111109"/>
    <n v="27.346755555555568"/>
    <s v="Commercial central"/>
    <n v="2.8936999999999999"/>
    <n v="170.4164487744215"/>
    <s v="No"/>
    <n v="20.255781056753321"/>
    <n v="0.5"/>
    <m/>
    <m/>
    <n v="119.61563333333335"/>
    <n v="-302.09056666666663"/>
    <n v="41.020133333333348"/>
    <n v="4.3404999999999996"/>
    <m/>
    <m/>
    <m/>
    <n v="-61.590299999999999"/>
    <n v="-1.3011673255603151E-2"/>
    <n v="49.579963924990999"/>
    <n v="1345.8804572492859"/>
    <n v="45.762063991004197"/>
    <n v="25"/>
    <n v="-139.60300000000001"/>
    <n v="4.3405245121614264"/>
    <n v="3.7147946237135021"/>
    <n v="4.0094558191598972"/>
    <n v="4.2357099075915237"/>
    <n v="4.2853935426978573"/>
    <n v="4.3994597994699589"/>
    <n v="4.53204422441324"/>
    <n v="4.6972935538100735"/>
    <n v="4.8014115140164506"/>
    <n v="4.7583476904222053"/>
    <n v="4.8509205212616884"/>
    <n v="4.8456169239018543"/>
    <n v="4.9190394226972822"/>
    <n v="4.8803582406865029"/>
    <n v="4.8979362525626504"/>
    <n v="4.7795769015327076"/>
    <n v="4.8750326736977891"/>
    <n v="4.8880735127393669"/>
    <n v="4.8469823608382772"/>
    <n v="4.7975901619656005"/>
    <n v="4.8204645327467821"/>
    <n v="4.8053579969102422"/>
    <n v="4.8399732415990222"/>
    <n v="4.8956120409244193"/>
    <n v="4.9450774416758358"/>
    <m/>
    <n v="49.579963924990999"/>
    <n v="50.307140297765784"/>
    <n v="51.034316670540569"/>
    <n v="51.761493043315348"/>
    <n v="52.488669416090133"/>
    <n v="53.215845788864918"/>
    <n v="53.6559252111932"/>
    <n v="53.883186398352883"/>
    <n v="54.073663217155435"/>
    <n v="54.18956278771541"/>
    <n v="54.31271979815628"/>
    <n v="54.488638044710044"/>
    <n v="54.581740540987148"/>
    <n v="54.599112611793274"/>
    <n v="54.638017653264818"/>
    <n v="54.703038665348977"/>
    <n v="54.809689586218049"/>
    <n v="54.836263819066907"/>
    <n v="54.846362777511281"/>
    <n v="54.875484500151231"/>
    <n v="54.944147851268333"/>
    <n v="54.97976228325404"/>
    <n v="55.007136911955648"/>
    <n v="55.023615602915946"/>
    <n v="55.044959846698951"/>
    <m/>
    <m/>
    <m/>
    <m/>
    <m/>
    <m/>
    <m/>
    <m/>
    <m/>
    <m/>
    <m/>
    <m/>
    <m/>
    <m/>
    <m/>
    <m/>
    <m/>
    <m/>
    <m/>
    <m/>
    <m/>
    <m/>
    <m/>
    <m/>
    <m/>
    <m/>
    <m/>
    <m/>
    <m/>
    <m/>
    <m/>
    <m/>
    <m/>
    <m/>
    <m/>
    <m/>
    <m/>
    <m/>
    <m/>
    <m/>
    <m/>
    <m/>
    <m/>
    <m/>
    <m/>
    <m/>
    <m/>
    <m/>
    <m/>
    <m/>
    <m/>
    <m/>
    <m/>
    <m/>
    <m/>
    <m/>
    <m/>
    <m/>
    <m/>
    <m/>
    <m/>
    <m/>
    <m/>
    <m/>
    <m/>
    <m/>
    <m/>
    <m/>
    <m/>
    <m/>
    <m/>
    <m/>
    <m/>
    <m/>
    <m/>
    <m/>
    <m/>
    <m/>
    <m/>
    <m/>
    <m/>
    <m/>
    <m/>
    <m/>
    <m/>
    <m/>
    <m/>
    <m/>
    <m/>
    <m/>
    <m/>
    <m/>
    <m/>
  </r>
  <r>
    <s v="6.2.5"/>
    <x v="5"/>
    <n v="4500"/>
    <x v="11"/>
    <s v="PV"/>
    <n v="96"/>
    <s v="D"/>
    <x v="4"/>
    <x v="1"/>
    <n v="8.4582999999999995"/>
    <n v="0"/>
    <n v="8.4582999999999995"/>
    <n v="906.27170000000001"/>
    <n v="235.78649999999999"/>
    <n v="201.39371111111109"/>
    <n v="52.396999999999998"/>
    <n v="0"/>
    <n v="0"/>
    <s v="Commercial central"/>
    <n v="0"/>
    <n v="10.32527330513658"/>
    <s v="No"/>
    <n v="0"/>
    <n v="0.5"/>
    <m/>
    <m/>
    <n v="380.68606666666665"/>
    <n v="0"/>
    <n v="0"/>
    <n v="0"/>
    <m/>
    <m/>
    <m/>
    <n v="-8.1722999999999999"/>
    <m/>
    <n v="0"/>
    <n v="0"/>
    <m/>
    <n v="25"/>
    <n v="-8.4583333333333339"/>
    <n v="0"/>
    <n v="0"/>
    <n v="0"/>
    <n v="0"/>
    <n v="0"/>
    <n v="0"/>
    <n v="0"/>
    <n v="0"/>
    <n v="0"/>
    <n v="0"/>
    <n v="0"/>
    <n v="0"/>
    <n v="0"/>
    <n v="0"/>
    <n v="0"/>
    <n v="0"/>
    <n v="0"/>
    <n v="0"/>
    <n v="0"/>
    <n v="0"/>
    <n v="0"/>
    <n v="0"/>
    <n v="0"/>
    <n v="0"/>
    <n v="0"/>
    <m/>
    <n v="0"/>
    <n v="0"/>
    <n v="0"/>
    <n v="0"/>
    <n v="0"/>
    <n v="0"/>
    <n v="0"/>
    <n v="0"/>
    <n v="0"/>
    <n v="0"/>
    <n v="0"/>
    <n v="0"/>
    <n v="0"/>
    <n v="0"/>
    <n v="0"/>
    <n v="0"/>
    <n v="0"/>
    <n v="0"/>
    <n v="0"/>
    <n v="0"/>
    <n v="0"/>
    <n v="0"/>
    <n v="0"/>
    <n v="0"/>
    <n v="0"/>
    <m/>
    <m/>
    <m/>
    <m/>
    <m/>
    <m/>
    <m/>
    <m/>
    <m/>
    <m/>
    <m/>
    <m/>
    <m/>
    <m/>
    <m/>
    <m/>
    <m/>
    <m/>
    <m/>
    <m/>
    <m/>
    <m/>
    <m/>
    <m/>
    <m/>
    <m/>
    <m/>
    <m/>
    <m/>
    <m/>
    <m/>
    <m/>
    <m/>
    <m/>
    <m/>
    <m/>
    <m/>
    <m/>
    <m/>
    <m/>
    <m/>
    <m/>
    <m/>
    <m/>
    <m/>
    <m/>
    <m/>
    <m/>
    <m/>
    <m/>
    <m/>
    <m/>
    <m/>
    <m/>
    <m/>
    <m/>
    <m/>
    <m/>
    <m/>
    <m/>
    <m/>
    <m/>
    <m/>
    <m/>
    <m/>
    <m/>
    <m/>
    <m/>
    <m/>
    <m/>
    <m/>
    <m/>
    <m/>
    <m/>
    <m/>
    <m/>
    <m/>
    <m/>
    <m/>
    <m/>
    <m/>
    <m/>
    <m/>
    <m/>
    <m/>
    <m/>
    <m/>
    <m/>
    <m/>
    <m/>
    <m/>
    <m/>
    <m/>
  </r>
  <r>
    <s v="6.2.6"/>
    <x v="5"/>
    <n v="4500"/>
    <x v="4"/>
    <s v="Package 1 - Lighting, Ventilation &amp; ASHP"/>
    <n v="14"/>
    <s v="A"/>
    <x v="4"/>
    <x v="1"/>
    <n v="296.2405"/>
    <n v="0"/>
    <n v="296.2405"/>
    <n v="0"/>
    <n v="308.84809999999999"/>
    <n v="0"/>
    <n v="68.632911111111099"/>
    <n v="-201.39371111111109"/>
    <n v="16.235911111111101"/>
    <s v="Commercial central"/>
    <n v="4.4271000000000003"/>
    <n v="361.62728589757393"/>
    <s v="No"/>
    <n v="30.98943833431013"/>
    <n v="0.5"/>
    <m/>
    <m/>
    <n v="102.94936666666665"/>
    <n v="-302.09056666666663"/>
    <n v="24.353866666666651"/>
    <n v="6.6406000000000001"/>
    <m/>
    <m/>
    <m/>
    <n v="-178.34549999999999"/>
    <n v="-3.7833487360752205E-2"/>
    <n v="51.916542646908567"/>
    <n v="1361.0727327918"/>
    <n v="131.03301399396884"/>
    <n v="25"/>
    <n v="-296.2405"/>
    <n v="6.6405939287807421"/>
    <n v="5.9161249179246589"/>
    <n v="6.1764831458103755"/>
    <n v="6.3485961810967186"/>
    <n v="6.4176401860943564"/>
    <n v="6.5212027045430299"/>
    <n v="6.6479920535120733"/>
    <n v="6.7942064882535398"/>
    <n v="6.9040880474514248"/>
    <n v="6.9265769972160118"/>
    <n v="7.029584188823959"/>
    <n v="7.0283491231278914"/>
    <n v="7.0738375724189755"/>
    <n v="7.0527998223777963"/>
    <n v="7.0652205195307207"/>
    <n v="6.9969578285645211"/>
    <n v="7.0556891791893301"/>
    <n v="7.0655259120367582"/>
    <n v="7.0432589577636779"/>
    <n v="7.0160976122334544"/>
    <n v="7.0318745391115067"/>
    <n v="7.0251345119385569"/>
    <n v="7.0479463695795337"/>
    <n v="7.0832711452687942"/>
    <n v="7.1149612072637778"/>
    <m/>
    <n v="51.916542646908567"/>
    <n v="52.348271044322537"/>
    <n v="52.779999441736507"/>
    <n v="53.211727839150477"/>
    <n v="53.643456236564447"/>
    <n v="54.075184633978409"/>
    <n v="54.336462077594554"/>
    <n v="54.471388227288415"/>
    <n v="54.584475306028807"/>
    <n v="54.653285484318694"/>
    <n v="54.726404442440284"/>
    <n v="54.830848021060319"/>
    <n v="54.886123457691433"/>
    <n v="54.896437346549334"/>
    <n v="54.919535472168761"/>
    <n v="54.958138785472535"/>
    <n v="55.021457992302416"/>
    <n v="55.037235252661645"/>
    <n v="55.043231056854374"/>
    <n v="55.060520775162061"/>
    <n v="55.101286564107795"/>
    <n v="55.122431037748107"/>
    <n v="55.138683497291112"/>
    <n v="55.148466981884567"/>
    <n v="55.1611391705137"/>
    <m/>
    <m/>
    <m/>
    <m/>
    <m/>
    <m/>
    <m/>
    <m/>
    <m/>
    <m/>
    <m/>
    <m/>
    <m/>
    <m/>
    <m/>
    <m/>
    <m/>
    <m/>
    <m/>
    <m/>
    <m/>
    <m/>
    <m/>
    <m/>
    <m/>
    <m/>
    <m/>
    <m/>
    <m/>
    <m/>
    <m/>
    <m/>
    <m/>
    <m/>
    <m/>
    <m/>
    <m/>
    <m/>
    <m/>
    <m/>
    <m/>
    <m/>
    <m/>
    <m/>
    <m/>
    <m/>
    <m/>
    <m/>
    <m/>
    <m/>
    <m/>
    <m/>
    <m/>
    <m/>
    <m/>
    <m/>
    <m/>
    <m/>
    <m/>
    <m/>
    <m/>
    <m/>
    <m/>
    <m/>
    <m/>
    <m/>
    <m/>
    <m/>
    <m/>
    <m/>
    <m/>
    <m/>
    <m/>
    <m/>
    <m/>
    <m/>
    <m/>
    <m/>
    <m/>
    <m/>
    <m/>
    <m/>
    <m/>
    <m/>
    <m/>
    <m/>
    <m/>
    <m/>
    <m/>
    <m/>
    <m/>
    <m/>
    <m/>
  </r>
  <r>
    <s v="8.1.1"/>
    <x v="3"/>
    <m/>
    <x v="17"/>
    <m/>
    <m/>
    <s v="Office - 1.5 degrees"/>
    <x v="5"/>
    <x v="2"/>
    <m/>
    <m/>
    <m/>
    <m/>
    <m/>
    <m/>
    <m/>
    <m/>
    <m/>
    <m/>
    <m/>
    <m/>
    <m/>
    <m/>
    <m/>
    <m/>
    <m/>
    <m/>
    <m/>
    <m/>
    <m/>
    <m/>
    <m/>
    <m/>
    <m/>
    <m/>
    <m/>
    <m/>
    <m/>
    <m/>
    <m/>
    <m/>
    <m/>
    <m/>
    <m/>
    <m/>
    <m/>
    <m/>
    <m/>
    <m/>
    <m/>
    <m/>
    <m/>
    <m/>
    <m/>
    <m/>
    <m/>
    <m/>
    <m/>
    <m/>
    <m/>
    <m/>
    <m/>
    <m/>
    <m/>
    <m/>
    <m/>
    <m/>
    <m/>
    <m/>
    <m/>
    <m/>
    <m/>
    <m/>
    <m/>
    <m/>
    <m/>
    <m/>
    <m/>
    <m/>
    <m/>
    <m/>
    <m/>
    <m/>
    <m/>
    <m/>
    <m/>
    <m/>
    <m/>
    <m/>
    <m/>
    <m/>
    <m/>
    <m/>
    <m/>
    <m/>
    <m/>
    <m/>
    <m/>
    <m/>
    <m/>
    <m/>
    <m/>
    <m/>
    <m/>
    <m/>
    <m/>
    <m/>
    <m/>
    <m/>
    <m/>
    <m/>
    <m/>
    <m/>
    <m/>
    <m/>
    <m/>
    <m/>
    <s v="Office"/>
    <s v="1.5 degrees pathway"/>
    <n v="226.4500000000001"/>
    <n v="212.99785876400151"/>
    <n v="200.3448347893553"/>
    <n v="188.44345694219604"/>
    <n v="177.24907408599714"/>
    <n v="166.71968756113594"/>
    <n v="156.81579361592082"/>
    <n v="147.50023519791876"/>
    <n v="138.73806254953979"/>
    <n v="130.4964020848667"/>
    <n v="122.74433305578617"/>
    <n v="115.45277154470254"/>
    <n v="108.59436134860266"/>
    <n v="102.14337134509427"/>
    <n v="96.075598955360277"/>
    <n v="90.368279341844428"/>
    <n v="85.000000000000014"/>
    <n v="85"/>
    <n v="85"/>
    <n v="85"/>
    <n v="85"/>
    <n v="85"/>
    <n v="85"/>
    <n v="85"/>
    <n v="85"/>
    <n v="85"/>
    <n v="85"/>
    <n v="85"/>
    <n v="85"/>
    <n v="85"/>
    <n v="85"/>
    <n v="85"/>
    <s v="1.5 degrees pathway"/>
    <n v="48.073513379473738"/>
    <n v="45.347218453414449"/>
    <n v="42.044787092324171"/>
    <n v="38.819272693754911"/>
    <n v="35.689172648169915"/>
    <n v="32.789910954116152"/>
    <n v="29.761049758002201"/>
    <n v="26.977204409079985"/>
    <n v="24.318324812520764"/>
    <n v="21.786240435477119"/>
    <n v="19.296132025572366"/>
    <n v="17.182020535491173"/>
    <n v="15.096689428441373"/>
    <n v="13.124026034253873"/>
    <n v="11.260773957374715"/>
    <n v="9.5097229371286467"/>
    <n v="7.8453854796617124"/>
    <n v="6.2981099017133007"/>
    <n v="4.9734545063458286"/>
    <n v="3.9062173703438834"/>
    <n v="3.0460914109831947"/>
    <n v="2.5706303384621085"/>
    <n v="2.2111075656838439"/>
    <n v="1.8942582013988163"/>
    <n v="1.6176267476309192"/>
    <n v="1.3575298308535224"/>
    <n v="1.1707411907145593"/>
    <n v="0.99055551588833457"/>
    <n v="0.83059324013339908"/>
    <n v="0.68296446990731929"/>
    <n v="0.54147576254213736"/>
    <m/>
  </r>
  <r>
    <s v="8.1.2"/>
    <x v="4"/>
    <m/>
    <x v="17"/>
    <m/>
    <m/>
    <s v="Office - 1.5 degrees"/>
    <x v="5"/>
    <x v="2"/>
    <m/>
    <m/>
    <m/>
    <m/>
    <m/>
    <m/>
    <m/>
    <m/>
    <m/>
    <m/>
    <m/>
    <m/>
    <m/>
    <m/>
    <m/>
    <m/>
    <m/>
    <m/>
    <m/>
    <m/>
    <m/>
    <m/>
    <m/>
    <m/>
    <m/>
    <m/>
    <m/>
    <m/>
    <m/>
    <m/>
    <m/>
    <m/>
    <m/>
    <m/>
    <m/>
    <m/>
    <m/>
    <m/>
    <m/>
    <m/>
    <m/>
    <m/>
    <m/>
    <m/>
    <m/>
    <m/>
    <m/>
    <m/>
    <m/>
    <m/>
    <m/>
    <m/>
    <m/>
    <m/>
    <m/>
    <m/>
    <m/>
    <m/>
    <m/>
    <m/>
    <m/>
    <m/>
    <m/>
    <m/>
    <m/>
    <m/>
    <m/>
    <m/>
    <m/>
    <m/>
    <m/>
    <m/>
    <m/>
    <m/>
    <m/>
    <m/>
    <m/>
    <m/>
    <m/>
    <m/>
    <m/>
    <m/>
    <m/>
    <m/>
    <m/>
    <m/>
    <m/>
    <m/>
    <m/>
    <m/>
    <m/>
    <m/>
    <m/>
    <m/>
    <m/>
    <m/>
    <m/>
    <m/>
    <m/>
    <m/>
    <m/>
    <m/>
    <m/>
    <m/>
    <m/>
    <m/>
    <m/>
    <m/>
    <s v="Office"/>
    <s v="1.5 degrees pathway"/>
    <n v="226.4500000000001"/>
    <n v="212.99785876400151"/>
    <n v="200.3448347893553"/>
    <n v="188.44345694219604"/>
    <n v="177.24907408599714"/>
    <n v="166.71968756113594"/>
    <n v="156.81579361592082"/>
    <n v="147.50023519791876"/>
    <n v="138.73806254953979"/>
    <n v="130.4964020848667"/>
    <n v="122.74433305578617"/>
    <n v="115.45277154470254"/>
    <n v="108.59436134860266"/>
    <n v="102.14337134509427"/>
    <n v="96.075598955360277"/>
    <n v="90.368279341844428"/>
    <n v="85.000000000000014"/>
    <n v="85"/>
    <n v="85"/>
    <n v="85"/>
    <n v="85"/>
    <n v="85"/>
    <n v="85"/>
    <n v="85"/>
    <n v="85"/>
    <n v="85"/>
    <n v="85"/>
    <n v="85"/>
    <n v="85"/>
    <n v="85"/>
    <n v="85"/>
    <n v="85"/>
    <s v="1.5 degrees pathway"/>
    <n v="48.073513379473738"/>
    <n v="45.347218453414449"/>
    <n v="42.044787092324171"/>
    <n v="38.819272693754911"/>
    <n v="35.689172648169915"/>
    <n v="32.789910954116152"/>
    <n v="29.761049758002201"/>
    <n v="26.977204409079985"/>
    <n v="24.318324812520764"/>
    <n v="21.786240435477119"/>
    <n v="19.296132025572366"/>
    <n v="17.182020535491173"/>
    <n v="15.096689428441373"/>
    <n v="13.124026034253873"/>
    <n v="11.260773957374715"/>
    <n v="9.5097229371286467"/>
    <n v="7.8453854796617124"/>
    <n v="6.2981099017133007"/>
    <n v="4.9734545063458286"/>
    <n v="3.9062173703438834"/>
    <n v="3.0460914109831947"/>
    <n v="2.5706303384621085"/>
    <n v="2.2111075656838439"/>
    <n v="1.8942582013988163"/>
    <n v="1.6176267476309192"/>
    <n v="1.3575298308535224"/>
    <n v="1.1707411907145593"/>
    <n v="0.99055551588833457"/>
    <n v="0.83059324013339908"/>
    <n v="0.68296446990731929"/>
    <n v="0.54147576254213736"/>
    <m/>
  </r>
  <r>
    <s v="8.1.3"/>
    <x v="0"/>
    <m/>
    <x v="17"/>
    <m/>
    <m/>
    <s v="Retail Shopping Mall - 1.5 degrees"/>
    <x v="5"/>
    <x v="2"/>
    <m/>
    <m/>
    <m/>
    <m/>
    <m/>
    <m/>
    <m/>
    <m/>
    <m/>
    <m/>
    <m/>
    <m/>
    <m/>
    <m/>
    <m/>
    <m/>
    <m/>
    <m/>
    <m/>
    <m/>
    <m/>
    <m/>
    <m/>
    <m/>
    <m/>
    <m/>
    <m/>
    <m/>
    <m/>
    <m/>
    <m/>
    <m/>
    <m/>
    <m/>
    <m/>
    <m/>
    <m/>
    <m/>
    <m/>
    <m/>
    <m/>
    <m/>
    <m/>
    <m/>
    <m/>
    <m/>
    <m/>
    <m/>
    <m/>
    <m/>
    <m/>
    <m/>
    <m/>
    <m/>
    <m/>
    <m/>
    <m/>
    <m/>
    <m/>
    <m/>
    <m/>
    <m/>
    <m/>
    <m/>
    <m/>
    <m/>
    <m/>
    <m/>
    <m/>
    <m/>
    <m/>
    <m/>
    <m/>
    <m/>
    <m/>
    <m/>
    <m/>
    <m/>
    <m/>
    <m/>
    <m/>
    <m/>
    <m/>
    <m/>
    <m/>
    <m/>
    <m/>
    <m/>
    <m/>
    <m/>
    <m/>
    <m/>
    <m/>
    <m/>
    <m/>
    <m/>
    <m/>
    <m/>
    <m/>
    <m/>
    <m/>
    <m/>
    <m/>
    <m/>
    <m/>
    <m/>
    <m/>
    <m/>
    <s v="Retail Shopping Mall"/>
    <s v="1.5 degrees pathway"/>
    <n v="226.82751989466274"/>
    <n v="214.81889860890917"/>
    <n v="203.44603344856586"/>
    <n v="192.67526644063341"/>
    <n v="182.47472152045913"/>
    <n v="172.81421019458404"/>
    <n v="163.66514219795334"/>
    <n v="155.00044088108078"/>
    <n v="146.79446307675559"/>
    <n v="139.02292320913753"/>
    <n v="131.66282142064102"/>
    <n v="124.69237550389987"/>
    <n v="118.09095643736559"/>
    <n v="111.83902733375722"/>
    <n v="105.91808562068012"/>
    <n v="100.31060828229789"/>
    <n v="94.999999999999986"/>
    <n v="95"/>
    <n v="95"/>
    <n v="95"/>
    <n v="95"/>
    <n v="95"/>
    <n v="95"/>
    <n v="95"/>
    <n v="95"/>
    <n v="95"/>
    <n v="95"/>
    <n v="95"/>
    <n v="95"/>
    <n v="95"/>
    <n v="95"/>
    <n v="95"/>
    <s v="1.5 degrees pathway"/>
    <n v="48.301208523930427"/>
    <n v="45.566382924674386"/>
    <n v="42.253618139116"/>
    <n v="39.018010991973348"/>
    <n v="35.87811675269829"/>
    <n v="32.969783166316425"/>
    <n v="29.931444556451144"/>
    <n v="27.138888457024656"/>
    <n v="24.471689132217776"/>
    <n v="21.931681773650482"/>
    <n v="19.433781726507085"/>
    <n v="17.313055106840675"/>
    <n v="15.221198925041538"/>
    <n v="13.242362997360992"/>
    <n v="11.373280738868278"/>
    <n v="9.6167506180811078"/>
    <n v="7.9472053898762898"/>
    <n v="6.3950883319490828"/>
    <n v="5.0662880430236195"/>
    <n v="3.9957114842968404"/>
    <n v="3.132894160404303"/>
    <n v="2.6559453533799942"/>
    <n v="2.2952976211367622"/>
    <n v="1.9774568239904244"/>
    <n v="1.6999597806249085"/>
    <n v="1.4390490114006229"/>
    <n v="1.251675903003783"/>
    <n v="1.0709264208315561"/>
    <n v="0.91046361746119941"/>
    <n v="0.76237291159448128"/>
    <n v="0.62044148106240071"/>
    <m/>
  </r>
  <r>
    <s v="8.1.4"/>
    <x v="1"/>
    <m/>
    <x v="17"/>
    <m/>
    <m/>
    <s v="Retail Warehouse - 1.5 degrees"/>
    <x v="5"/>
    <x v="2"/>
    <m/>
    <m/>
    <m/>
    <m/>
    <m/>
    <m/>
    <m/>
    <m/>
    <m/>
    <m/>
    <m/>
    <m/>
    <m/>
    <m/>
    <m/>
    <m/>
    <m/>
    <m/>
    <m/>
    <m/>
    <m/>
    <m/>
    <m/>
    <m/>
    <m/>
    <m/>
    <m/>
    <m/>
    <m/>
    <m/>
    <m/>
    <m/>
    <m/>
    <m/>
    <m/>
    <m/>
    <m/>
    <m/>
    <m/>
    <m/>
    <m/>
    <m/>
    <m/>
    <m/>
    <m/>
    <m/>
    <m/>
    <m/>
    <m/>
    <m/>
    <m/>
    <m/>
    <m/>
    <m/>
    <m/>
    <m/>
    <m/>
    <m/>
    <m/>
    <m/>
    <m/>
    <m/>
    <m/>
    <m/>
    <m/>
    <m/>
    <m/>
    <m/>
    <m/>
    <m/>
    <m/>
    <m/>
    <m/>
    <m/>
    <m/>
    <m/>
    <m/>
    <m/>
    <m/>
    <m/>
    <m/>
    <m/>
    <m/>
    <m/>
    <m/>
    <m/>
    <m/>
    <m/>
    <m/>
    <m/>
    <m/>
    <m/>
    <m/>
    <m/>
    <m/>
    <m/>
    <m/>
    <m/>
    <m/>
    <m/>
    <m/>
    <m/>
    <m/>
    <m/>
    <m/>
    <m/>
    <m/>
    <m/>
    <s v="Retail warehouse"/>
    <s v="1.5 degrees pathway"/>
    <n v="171.52542372881359"/>
    <n v="162.88245201171466"/>
    <n v="154.67498984462085"/>
    <n v="146.88109239485726"/>
    <n v="139.47992060499803"/>
    <n v="132.45168547410475"/>
    <n v="125.77759514657004"/>
    <n v="119.43980466709425"/>
    <n v="113.42136826745219"/>
    <n v="107.70619405747544"/>
    <n v="102.27900099910464"/>
    <n v="97.125278048470719"/>
    <n v="92.231245356760269"/>
    <n v="87.583817426125265"/>
    <n v="83.170568122124891"/>
    <n v="78.979697449150592"/>
    <n v="74.999999999999972"/>
    <n v="75"/>
    <n v="75"/>
    <n v="75"/>
    <n v="75"/>
    <n v="75"/>
    <n v="75"/>
    <n v="75"/>
    <n v="75"/>
    <n v="75"/>
    <n v="75"/>
    <n v="75"/>
    <n v="75"/>
    <n v="75"/>
    <n v="75"/>
    <n v="75"/>
    <s v="1.5 degrees pathway"/>
    <n v="36.46925608362686"/>
    <n v="34.404631222217631"/>
    <n v="31.903697876367193"/>
    <n v="29.461013794588315"/>
    <n v="27.090587062307325"/>
    <n v="24.894974358759104"/>
    <n v="22.601215870827048"/>
    <n v="20.493008038004241"/>
    <n v="18.479436848006532"/>
    <n v="16.561887757458678"/>
    <n v="14.676127093213591"/>
    <n v="13.075109132724005"/>
    <n v="11.495886574397083"/>
    <n v="10.001987345850134"/>
    <n v="8.5909453766829866"/>
    <n v="7.264873338240065"/>
    <n v="6.0044695354028761"/>
    <n v="4.8327167675168381"/>
    <n v="3.8295544038510947"/>
    <n v="3.0213350498306681"/>
    <n v="2.3699611200825688"/>
    <n v="2.0098941509603927"/>
    <n v="1.7376273291188866"/>
    <n v="1.4976771063562473"/>
    <n v="1.2881839325115043"/>
    <n v="1.0912123739242205"/>
    <n v="0.94975721932098778"/>
    <n v="0.8133024945000924"/>
    <n v="0.69216296250946696"/>
    <n v="0.58036360200938908"/>
    <n v="0.47321411497386295"/>
    <m/>
  </r>
  <r>
    <s v="8.1.5"/>
    <x v="2"/>
    <m/>
    <x v="17"/>
    <m/>
    <m/>
    <s v="Warehouse - 1.5 degrees"/>
    <x v="5"/>
    <x v="2"/>
    <m/>
    <m/>
    <m/>
    <m/>
    <m/>
    <m/>
    <m/>
    <m/>
    <m/>
    <m/>
    <m/>
    <m/>
    <m/>
    <m/>
    <m/>
    <m/>
    <m/>
    <m/>
    <m/>
    <m/>
    <m/>
    <m/>
    <m/>
    <m/>
    <m/>
    <m/>
    <m/>
    <m/>
    <m/>
    <m/>
    <m/>
    <m/>
    <m/>
    <m/>
    <m/>
    <m/>
    <m/>
    <m/>
    <m/>
    <m/>
    <m/>
    <m/>
    <m/>
    <m/>
    <m/>
    <m/>
    <m/>
    <m/>
    <m/>
    <m/>
    <m/>
    <m/>
    <m/>
    <m/>
    <m/>
    <m/>
    <m/>
    <m/>
    <m/>
    <m/>
    <m/>
    <m/>
    <m/>
    <m/>
    <m/>
    <m/>
    <m/>
    <m/>
    <m/>
    <m/>
    <m/>
    <m/>
    <m/>
    <m/>
    <m/>
    <m/>
    <m/>
    <m/>
    <m/>
    <m/>
    <m/>
    <m/>
    <m/>
    <m/>
    <m/>
    <m/>
    <m/>
    <m/>
    <m/>
    <m/>
    <m/>
    <m/>
    <m/>
    <m/>
    <m/>
    <m/>
    <m/>
    <m/>
    <m/>
    <m/>
    <m/>
    <m/>
    <m/>
    <m/>
    <m/>
    <m/>
    <m/>
    <m/>
    <s v="Warehouse"/>
    <s v="1.5 degrees pathway"/>
    <n v="63.999999999999936"/>
    <n v="60.348291042578047"/>
    <n v="56.904941121245464"/>
    <n v="53.658061696026436"/>
    <n v="50.596442562694001"/>
    <n v="47.709513148321001"/>
    <n v="44.987306015227858"/>
    <n v="42.420422447320242"/>
    <n v="39.999999999999929"/>
    <n v="37.717681901611257"/>
    <n v="35.565588200778386"/>
    <n v="33.536288560016501"/>
    <n v="31.622776601683729"/>
    <n v="29.818445717700602"/>
    <n v="28.117066259517394"/>
    <n v="26.512764029575131"/>
    <n v="24.99999999999994"/>
    <n v="25"/>
    <n v="25"/>
    <n v="25"/>
    <n v="25"/>
    <n v="25"/>
    <n v="25"/>
    <n v="25"/>
    <n v="25"/>
    <n v="25"/>
    <n v="25"/>
    <n v="25"/>
    <n v="25"/>
    <n v="25"/>
    <n v="25"/>
    <n v="25"/>
    <s v="1.5 degrees pathway"/>
    <n v="13.607501084167478"/>
    <n v="12.835764928760279"/>
    <n v="11.90094101893925"/>
    <n v="10.987890102338499"/>
    <n v="10.10184826140264"/>
    <n v="9.2811501586766294"/>
    <n v="8.423766141852834"/>
    <n v="7.6357391069601608"/>
    <n v="6.8830863040936547"/>
    <n v="6.1663256031041813"/>
    <n v="5.4614470984206287"/>
    <n v="4.8630025728990471"/>
    <n v="4.2727049510522992"/>
    <n v="3.7143003378201982"/>
    <n v="3.1868669407138674"/>
    <n v="2.6911944551842644"/>
    <n v="2.2200681003469693"/>
    <n v="1.7820786170861287"/>
    <n v="1.4071065433428256"/>
    <n v="1.1050022198621527"/>
    <n v="0.86152514968236127"/>
    <n v="0.72693571233062726"/>
    <n v="0.62516509324126757"/>
    <n v="0.53547409616708497"/>
    <n v="0.45716763982777592"/>
    <n v="0.38354163822816423"/>
    <n v="0.33066711403904958"/>
    <n v="0.27966170056720629"/>
    <n v="0.23438095323451086"/>
    <n v="0.19259146873202238"/>
    <n v="0.15254006049594759"/>
    <m/>
  </r>
  <r>
    <s v="8.1.6"/>
    <x v="5"/>
    <m/>
    <x v="17"/>
    <m/>
    <m/>
    <s v="Residential multi family - 1.5 degrees"/>
    <x v="5"/>
    <x v="2"/>
    <m/>
    <m/>
    <m/>
    <m/>
    <m/>
    <m/>
    <m/>
    <m/>
    <m/>
    <m/>
    <m/>
    <m/>
    <m/>
    <m/>
    <m/>
    <m/>
    <m/>
    <m/>
    <m/>
    <m/>
    <m/>
    <m/>
    <m/>
    <m/>
    <m/>
    <m/>
    <m/>
    <m/>
    <m/>
    <m/>
    <m/>
    <m/>
    <m/>
    <m/>
    <m/>
    <m/>
    <m/>
    <m/>
    <m/>
    <m/>
    <m/>
    <m/>
    <m/>
    <m/>
    <m/>
    <m/>
    <m/>
    <m/>
    <m/>
    <m/>
    <m/>
    <m/>
    <m/>
    <m/>
    <m/>
    <m/>
    <m/>
    <m/>
    <m/>
    <m/>
    <m/>
    <m/>
    <m/>
    <m/>
    <m/>
    <m/>
    <m/>
    <m/>
    <m/>
    <m/>
    <m/>
    <m/>
    <m/>
    <m/>
    <m/>
    <m/>
    <m/>
    <m/>
    <m/>
    <m/>
    <m/>
    <m/>
    <m/>
    <m/>
    <m/>
    <m/>
    <m/>
    <m/>
    <m/>
    <m/>
    <m/>
    <m/>
    <m/>
    <m/>
    <m/>
    <m/>
    <m/>
    <m/>
    <m/>
    <m/>
    <m/>
    <m/>
    <m/>
    <m/>
    <m/>
    <m/>
    <m/>
    <m/>
    <s v="Residential multi family"/>
    <s v="1.5 degrees pathway"/>
    <n v="146.096936218167"/>
    <n v="136.24968507634449"/>
    <n v="127.06616007115581"/>
    <n v="118.5016246179332"/>
    <n v="110.5143574750808"/>
    <n v="103.06544950339573"/>
    <n v="96.118614124252687"/>
    <n v="89.6400105533193"/>
    <n v="83.598078948702977"/>
    <n v="77.963386670471493"/>
    <n v="72.708484902615766"/>
    <n v="67.807774939004361"/>
    <n v="63.237383481955277"/>
    <n v="58.975046345955043"/>
    <n v="55.000000000000057"/>
    <n v="55"/>
    <n v="55"/>
    <n v="55"/>
    <n v="55"/>
    <n v="55"/>
    <n v="55"/>
    <n v="55"/>
    <n v="55"/>
    <n v="55"/>
    <n v="55"/>
    <n v="55"/>
    <n v="55"/>
    <n v="55"/>
    <n v="55"/>
    <n v="55"/>
    <n v="55"/>
    <n v="55"/>
    <s v="1.5 degrees pathway"/>
    <n v="27.296868440551297"/>
    <n v="25.516495316068461"/>
    <n v="23.448992413270894"/>
    <n v="21.461851753993489"/>
    <n v="19.562782117260088"/>
    <n v="17.822600836064844"/>
    <n v="16.043365160649664"/>
    <n v="14.42537449953439"/>
    <n v="12.900965430635386"/>
    <n v="11.468588675090645"/>
    <n v="10.08174289728221"/>
    <n v="8.9113478740801888"/>
    <n v="7.7745368643668957"/>
    <n v="6.7129545995337772"/>
    <n v="5.7230930045941255"/>
    <n v="4.8045901663097768"/>
    <n v="3.9430875201302671"/>
    <n v="3.1521563150965428"/>
    <n v="2.4817379550110878"/>
    <n v="1.9460153964460842"/>
    <n v="1.5177981029726253"/>
    <n v="1.2796747673349744"/>
    <n v="1.0999906674018196"/>
    <n v="0.94295541984082432"/>
    <n v="0.80693755086491503"/>
    <n v="0.68047673472634129"/>
    <n v="0.58960978122395835"/>
    <n v="0.50299290115258666"/>
    <n v="0.42674767580363876"/>
    <n v="0.35708968971599259"/>
    <n v="0.2910968689345981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685690-D900-4130-9B61-D4CC397CEFA7}" name="PivotTable20" cacheId="1" applyNumberFormats="0" applyBorderFormats="0" applyFontFormats="0" applyPatternFormats="0" applyAlignmentFormats="0" applyWidthHeightFormats="1" dataCaption="Values" updatedVersion="8" minRefreshableVersion="3" showDrill="0" showDataTips="0" rowGrandTotals="0" colGrandTotals="0" itemPrintTitles="1" createdVersion="8" indent="0" outline="1" outlineData="1" rowHeaderCaption="Improvement Options">
  <location ref="M27:T35" firstHeaderRow="0" firstDataRow="1" firstDataCol="1"/>
  <pivotFields count="184">
    <pivotField showAll="0"/>
    <pivotField axis="axisRow" showAll="0">
      <items count="16">
        <item h="1" x="3"/>
        <item h="1" x="4"/>
        <item h="1" x="0"/>
        <item h="1" x="1"/>
        <item x="2"/>
        <item h="1" m="1" x="6"/>
        <item h="1" x="5"/>
        <item h="1" m="1" x="13"/>
        <item h="1" m="1" x="11"/>
        <item h="1" m="1" x="14"/>
        <item h="1" m="1" x="9"/>
        <item h="1" m="1" x="7"/>
        <item h="1" m="1" x="10"/>
        <item h="1" m="1" x="8"/>
        <item h="1" m="1" x="12"/>
        <item t="default"/>
      </items>
    </pivotField>
    <pivotField showAll="0"/>
    <pivotField axis="axisRow" showAll="0">
      <items count="21">
        <item m="1" x="19"/>
        <item x="5"/>
        <item x="2"/>
        <item x="3"/>
        <item x="0"/>
        <item x="17"/>
        <item x="9"/>
        <item x="10"/>
        <item x="6"/>
        <item x="1"/>
        <item x="16"/>
        <item x="4"/>
        <item x="14"/>
        <item x="15"/>
        <item x="12"/>
        <item x="8"/>
        <item x="13"/>
        <item x="11"/>
        <item m="1" x="18"/>
        <item x="7"/>
        <item t="default"/>
      </items>
    </pivotField>
    <pivotField outline="0" showAll="0"/>
    <pivotField showAll="0"/>
    <pivotField showAll="0"/>
    <pivotField showAll="0"/>
    <pivotField showAll="0"/>
    <pivotField showAll="0"/>
    <pivotField showAll="0"/>
    <pivotField dataField="1"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
    <field x="3"/>
  </rowFields>
  <rowItems count="8">
    <i>
      <x v="4"/>
    </i>
    <i r="1">
      <x v="1"/>
    </i>
    <i r="1">
      <x v="4"/>
    </i>
    <i r="1">
      <x v="5"/>
    </i>
    <i r="1">
      <x v="6"/>
    </i>
    <i r="1">
      <x v="9"/>
    </i>
    <i r="1">
      <x v="11"/>
    </i>
    <i r="1">
      <x v="17"/>
    </i>
  </rowItems>
  <colFields count="1">
    <field x="-2"/>
  </colFields>
  <colItems count="7">
    <i>
      <x/>
    </i>
    <i i="1">
      <x v="1"/>
    </i>
    <i i="2">
      <x v="2"/>
    </i>
    <i i="3">
      <x v="3"/>
    </i>
    <i i="4">
      <x v="4"/>
    </i>
    <i i="5">
      <x v="5"/>
    </i>
    <i i="6">
      <x v="6"/>
    </i>
  </colItems>
  <dataFields count="7">
    <dataField name="Total nat. gas (MWh) " fld="12" baseField="4" baseItem="0" numFmtId="3"/>
    <dataField name="Y1 energy saving (£m2) " fld="19" baseField="3" baseItem="1" numFmtId="168"/>
    <dataField name="IRR (total)  " fld="34" baseField="4" baseItem="0" numFmtId="9"/>
    <dataField name="Y1 Carbon saving (kgCO2/m2) " fld="35" baseField="4" baseItem="0" numFmtId="169"/>
    <dataField name="Carbon saving over 25 years (kgCO2/m2) " fld="36" baseField="3" baseItem="1" numFmtId="167"/>
    <dataField name="Total cost (£/sqm) " fld="11" baseField="3" baseItem="0" numFmtId="167"/>
    <dataField name=" Total EUI (kWh/m2)" fld="26" baseField="1" baseItem="1" numFmtId="1"/>
  </dataFields>
  <formats count="4">
    <format dxfId="152">
      <pivotArea dataOnly="0" labelOnly="1" outline="0" fieldPosition="0">
        <references count="1">
          <reference field="4294967294" count="1">
            <x v="3"/>
          </reference>
        </references>
      </pivotArea>
    </format>
    <format dxfId="151">
      <pivotArea dataOnly="0" labelOnly="1" outline="0" fieldPosition="0">
        <references count="1">
          <reference field="4294967294" count="1">
            <x v="4"/>
          </reference>
        </references>
      </pivotArea>
    </format>
    <format dxfId="150">
      <pivotArea dataOnly="0" labelOnly="1" fieldPosition="0">
        <references count="2">
          <reference field="1" count="0" selected="0"/>
          <reference field="3" count="1">
            <x v="5"/>
          </reference>
        </references>
      </pivotArea>
    </format>
    <format dxfId="149">
      <pivotArea dataOnly="0" labelOnly="1" outline="0" fieldPosition="0">
        <references count="1">
          <reference field="4294967294" count="3">
            <x v="0"/>
            <x v="1"/>
            <x v="2"/>
          </reference>
        </references>
      </pivotArea>
    </format>
  </formats>
  <pivotTableStyleInfo name="PivotTable Style IPF"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2A2EFD9-78F9-4D7D-BD2A-D93F37349931}" name="PivotTable18" cacheId="1" applyNumberFormats="0" applyBorderFormats="0" applyFontFormats="0" applyPatternFormats="0" applyAlignmentFormats="0" applyWidthHeightFormats="1" dataCaption="Values" updatedVersion="8" minRefreshableVersion="3" showDataTips="0" useAutoFormatting="1" rowGrandTotals="0" colGrandTotals="0" itemPrintTitles="1" createdVersion="8" indent="0" outline="1" outlineData="1" multipleFieldFilters="0">
  <location ref="B3:E9" firstHeaderRow="0" firstDataRow="1" firstDataCol="2" rowPageCount="1" colPageCount="1"/>
  <pivotFields count="184">
    <pivotField showAll="0" defaultSubtotal="0"/>
    <pivotField axis="axisRow" outline="0" showAll="0" defaultSubtotal="0">
      <items count="15">
        <item h="1" m="1" x="6"/>
        <item h="1" m="1" x="13"/>
        <item h="1" m="1" x="11"/>
        <item h="1" m="1" x="14"/>
        <item x="2"/>
        <item h="1" m="1" x="9"/>
        <item h="1" x="3"/>
        <item h="1" x="4"/>
        <item h="1" x="5"/>
        <item h="1" m="1" x="7"/>
        <item h="1" m="1" x="10"/>
        <item h="1" x="0"/>
        <item h="1" x="1"/>
        <item h="1" m="1" x="8"/>
        <item h="1" m="1" x="12"/>
      </items>
    </pivotField>
    <pivotField showAll="0" defaultSubtotal="0"/>
    <pivotField axis="axisRow" compact="0" showAll="0" defaultSubtotal="0">
      <items count="20">
        <item m="1" x="19"/>
        <item x="5"/>
        <item x="2"/>
        <item x="3"/>
        <item x="0"/>
        <item x="9"/>
        <item x="10"/>
        <item x="6"/>
        <item x="1"/>
        <item x="16"/>
        <item x="4"/>
        <item x="14"/>
        <item x="15"/>
        <item x="12"/>
        <item x="8"/>
        <item x="13"/>
        <item x="11"/>
        <item m="1" x="18"/>
        <item x="17"/>
        <item x="7"/>
      </items>
    </pivotField>
    <pivotField showAll="0" defaultSubtotal="0"/>
    <pivotField dataField="1" showAll="0" defaultSubtotal="0"/>
    <pivotField showAll="0" defaultSubtotal="0"/>
    <pivotField showAll="0" defaultSubtotal="0"/>
    <pivotField axis="axisPage" multipleItemSelectionAllowed="1" showAll="0" defaultSubtotal="0">
      <items count="4">
        <item x="0"/>
        <item h="1" x="1"/>
        <item h="1" x="2"/>
        <item h="1" m="1" x="3"/>
      </items>
    </pivotField>
    <pivotField showAll="0" defaultSubtotal="0"/>
    <pivotField showAll="0" defaultSubtotal="0"/>
    <pivotField dataField="1"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2">
    <field x="1"/>
    <field x="3"/>
  </rowFields>
  <rowItems count="6">
    <i>
      <x v="4"/>
      <x v="1"/>
    </i>
    <i r="1">
      <x v="4"/>
    </i>
    <i r="1">
      <x v="5"/>
    </i>
    <i r="1">
      <x v="8"/>
    </i>
    <i r="1">
      <x v="10"/>
    </i>
    <i r="1">
      <x v="16"/>
    </i>
  </rowItems>
  <colFields count="1">
    <field x="-2"/>
  </colFields>
  <colItems count="2">
    <i>
      <x/>
    </i>
    <i i="1">
      <x v="1"/>
    </i>
  </colItems>
  <pageFields count="1">
    <pageField fld="8" hier="-1"/>
  </pageFields>
  <dataFields count="2">
    <dataField name="Sum of EPC score" fld="5" baseField="0" baseItem="0"/>
    <dataField name="Sum of Total cost (£/sqm)" fld="11" baseField="0" baseItem="0" numFmtId="2"/>
  </dataFields>
  <formats count="1">
    <format dxfId="36">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2A35F26-C46A-4358-91A8-A6472046A43C}" name="PivotTable19" cacheId="1"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F3:I9" firstHeaderRow="0" firstDataRow="1" firstDataCol="2" rowPageCount="1" colPageCount="1"/>
  <pivotFields count="184">
    <pivotField showAll="0" defaultSubtotal="0"/>
    <pivotField axis="axisRow" compact="0" outline="0" showAll="0" defaultSubtotal="0">
      <items count="15">
        <item h="1" m="1" x="6"/>
        <item h="1" m="1" x="13"/>
        <item h="1" m="1" x="11"/>
        <item h="1" m="1" x="14"/>
        <item x="2"/>
        <item h="1" m="1" x="9"/>
        <item h="1" x="3"/>
        <item h="1" x="4"/>
        <item h="1" x="5"/>
        <item h="1" m="1" x="7"/>
        <item h="1" m="1" x="10"/>
        <item h="1" x="0"/>
        <item h="1" x="1"/>
        <item h="1" m="1" x="8"/>
        <item h="1" m="1" x="12"/>
      </items>
    </pivotField>
    <pivotField showAll="0" defaultSubtotal="0"/>
    <pivotField axis="axisRow" compact="0" showAll="0" defaultSubtotal="0">
      <items count="20">
        <item m="1" x="19"/>
        <item x="5"/>
        <item x="2"/>
        <item x="3"/>
        <item x="0"/>
        <item x="9"/>
        <item x="10"/>
        <item x="6"/>
        <item x="1"/>
        <item x="16"/>
        <item x="4"/>
        <item x="14"/>
        <item x="15"/>
        <item x="12"/>
        <item x="8"/>
        <item x="13"/>
        <item x="11"/>
        <item m="1" x="18"/>
        <item x="17"/>
        <item x="7"/>
      </items>
    </pivotField>
    <pivotField subtotalTop="0" showAll="0" defaultSubtotal="0"/>
    <pivotField dataField="1" showAll="0" defaultSubtotal="0"/>
    <pivotField showAll="0" defaultSubtotal="0"/>
    <pivotField showAll="0" defaultSubtotal="0"/>
    <pivotField axis="axisPage" multipleItemSelectionAllowed="1" showAll="0" defaultSubtotal="0">
      <items count="4">
        <item h="1" x="0"/>
        <item x="1"/>
        <item h="1" x="2"/>
        <item h="1" m="1" x="3"/>
      </items>
    </pivotField>
    <pivotField showAll="0" defaultSubtotal="0"/>
    <pivotField showAll="0" defaultSubtotal="0"/>
    <pivotField dataField="1"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2">
    <field x="1"/>
    <field x="3"/>
  </rowFields>
  <rowItems count="6">
    <i>
      <x v="4"/>
      <x v="1"/>
    </i>
    <i r="1">
      <x v="4"/>
    </i>
    <i r="1">
      <x v="5"/>
    </i>
    <i r="1">
      <x v="8"/>
    </i>
    <i r="1">
      <x v="10"/>
    </i>
    <i r="1">
      <x v="16"/>
    </i>
  </rowItems>
  <colFields count="1">
    <field x="-2"/>
  </colFields>
  <colItems count="2">
    <i>
      <x/>
    </i>
    <i i="1">
      <x v="1"/>
    </i>
  </colItems>
  <pageFields count="1">
    <pageField fld="8" hier="-1"/>
  </pageFields>
  <dataFields count="2">
    <dataField name="Sum of EPC score" fld="5" baseField="0" baseItem="0"/>
    <dataField name="Sum of Total cost (£/sqm)" fld="11" baseField="0" baseItem="0" numFmtId="2"/>
  </dataFields>
  <formats count="1">
    <format dxfId="37">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01F0702-EAA3-4925-87D7-4A5DD2DB2A87}" name="PivotTable5" cacheId="0" applyNumberFormats="0" applyBorderFormats="0" applyFontFormats="0" applyPatternFormats="0" applyAlignmentFormats="0" applyWidthHeightFormats="1" dataCaption="Values" updatedVersion="8" minRefreshableVersion="3" rowGrandTotals="0" colGrandTotals="0" itemPrintTitles="1" createdVersion="8" indent="0" showHeaders="0" outline="1" outlineData="1" multipleFieldFilters="0">
  <location ref="O33:W42" firstHeaderRow="0" firstDataRow="1" firstDataCol="1"/>
  <pivotFields count="184">
    <pivotField showAll="0" defaultSubtotal="0"/>
    <pivotField axis="axisRow" showAll="0" defaultSubtotal="0">
      <items count="1">
        <item x="0"/>
      </items>
    </pivotField>
    <pivotField showAll="0" defaultSubtotal="0"/>
    <pivotField axis="axisRow" subtotalTop="0" showAll="0" defaultSubtotal="0">
      <items count="8">
        <item x="1"/>
        <item x="0"/>
        <item x="7"/>
        <item x="4"/>
        <item x="2"/>
        <item x="5"/>
        <item x="6"/>
        <item x="3"/>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dataField="1"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2">
    <field x="1"/>
    <field x="3"/>
  </rowFields>
  <rowItems count="9">
    <i>
      <x/>
    </i>
    <i r="1">
      <x/>
    </i>
    <i r="1">
      <x v="1"/>
    </i>
    <i r="1">
      <x v="2"/>
    </i>
    <i r="1">
      <x v="3"/>
    </i>
    <i r="1">
      <x v="4"/>
    </i>
    <i r="1">
      <x v="5"/>
    </i>
    <i r="1">
      <x v="6"/>
    </i>
    <i r="1">
      <x v="7"/>
    </i>
  </rowItems>
  <colFields count="1">
    <field x="-2"/>
  </colFields>
  <colItems count="8">
    <i>
      <x/>
    </i>
    <i i="1">
      <x v="1"/>
    </i>
    <i i="2">
      <x v="2"/>
    </i>
    <i i="3">
      <x v="3"/>
    </i>
    <i i="4">
      <x v="4"/>
    </i>
    <i i="5">
      <x v="5"/>
    </i>
    <i i="6">
      <x v="6"/>
    </i>
    <i i="7">
      <x v="7"/>
    </i>
  </colItems>
  <dataFields count="8">
    <dataField name="Total nat. gas (MWh) " fld="12" baseField="1" baseItem="0"/>
    <dataField name=" Total electricity (MWh)" fld="13" baseField="1" baseItem="0" numFmtId="1"/>
    <dataField name=" Y1 energy saving (£m2)" fld="19" baseField="1" baseItem="0" numFmtId="1"/>
    <dataField name=" IRR (total) " fld="34" baseField="1" baseItem="0" numFmtId="9"/>
    <dataField name=" Y1 Carbon saving (kgCO2/m2)" fld="35" baseField="1" baseItem="0" numFmtId="1"/>
    <dataField name=" Carbon saving over 25 years (kgCO2/m2)" fld="36" baseField="1" baseItem="0" numFmtId="1"/>
    <dataField name=" Total cost (£/sqm)" fld="11" baseField="1" baseItem="0" numFmtId="1"/>
    <dataField name=" Total EUI (kWh/m2)" fld="26" baseField="1" baseItem="0" numFmtId="1"/>
  </dataFields>
  <formats count="33">
    <format dxfId="0">
      <pivotArea type="all" dataOnly="0" outline="0" fieldPosition="0"/>
    </format>
    <format dxfId="1">
      <pivotArea outline="0" collapsedLevelsAreSubtotals="1" fieldPosition="0"/>
    </format>
    <format dxfId="2">
      <pivotArea dataOnly="0" labelOnly="1" fieldPosition="0">
        <references count="1">
          <reference field="1" count="0"/>
        </references>
      </pivotArea>
    </format>
    <format dxfId="3">
      <pivotArea dataOnly="0" labelOnly="1" fieldPosition="0">
        <references count="2">
          <reference field="1" count="0" selected="0"/>
          <reference field="3" count="0"/>
        </references>
      </pivotArea>
    </format>
    <format dxfId="4">
      <pivotArea dataOnly="0" labelOnly="1" outline="0" fieldPosition="0">
        <references count="1">
          <reference field="4294967294" count="7">
            <x v="0"/>
            <x v="1"/>
            <x v="2"/>
            <x v="3"/>
            <x v="4"/>
            <x v="5"/>
            <x v="6"/>
          </reference>
        </references>
      </pivotArea>
    </format>
    <format dxfId="5">
      <pivotArea dataOnly="0" fieldPosition="0">
        <references count="1">
          <reference field="3" count="6">
            <x v="2"/>
            <x v="3"/>
            <x v="4"/>
            <x v="5"/>
            <x v="6"/>
            <x v="7"/>
          </reference>
        </references>
      </pivotArea>
    </format>
    <format dxfId="6">
      <pivotArea type="all" dataOnly="0" outline="0" fieldPosition="0"/>
    </format>
    <format dxfId="7">
      <pivotArea outline="0" collapsedLevelsAreSubtotals="1" fieldPosition="0"/>
    </format>
    <format dxfId="8">
      <pivotArea dataOnly="0" labelOnly="1" fieldPosition="0">
        <references count="1">
          <reference field="1" count="0"/>
        </references>
      </pivotArea>
    </format>
    <format dxfId="9">
      <pivotArea dataOnly="0" labelOnly="1" fieldPosition="0">
        <references count="2">
          <reference field="1" count="0" selected="0"/>
          <reference field="3" count="0"/>
        </references>
      </pivotArea>
    </format>
    <format dxfId="10">
      <pivotArea dataOnly="0" labelOnly="1" outline="0" fieldPosition="0">
        <references count="1">
          <reference field="4294967294" count="7">
            <x v="0"/>
            <x v="1"/>
            <x v="2"/>
            <x v="3"/>
            <x v="4"/>
            <x v="5"/>
            <x v="6"/>
          </reference>
        </references>
      </pivotArea>
    </format>
    <format dxfId="11">
      <pivotArea type="all" dataOnly="0" outline="0" fieldPosition="0"/>
    </format>
    <format dxfId="12">
      <pivotArea outline="0" collapsedLevelsAreSubtotals="1" fieldPosition="0"/>
    </format>
    <format dxfId="13">
      <pivotArea dataOnly="0" labelOnly="1" fieldPosition="0">
        <references count="1">
          <reference field="1" count="0"/>
        </references>
      </pivotArea>
    </format>
    <format dxfId="14">
      <pivotArea dataOnly="0" labelOnly="1" fieldPosition="0">
        <references count="2">
          <reference field="1" count="0" selected="0"/>
          <reference field="3" count="0"/>
        </references>
      </pivotArea>
    </format>
    <format dxfId="15">
      <pivotArea dataOnly="0" labelOnly="1" outline="0" fieldPosition="0">
        <references count="1">
          <reference field="4294967294" count="7">
            <x v="0"/>
            <x v="1"/>
            <x v="2"/>
            <x v="3"/>
            <x v="4"/>
            <x v="5"/>
            <x v="6"/>
          </reference>
        </references>
      </pivotArea>
    </format>
    <format dxfId="16">
      <pivotArea dataOnly="0" labelOnly="1" fieldPosition="0">
        <references count="1">
          <reference field="1" count="0"/>
        </references>
      </pivotArea>
    </format>
    <format dxfId="17">
      <pivotArea dataOnly="0" labelOnly="1" fieldPosition="0">
        <references count="2">
          <reference field="1" count="0" selected="0"/>
          <reference field="3" count="0"/>
        </references>
      </pivotArea>
    </format>
    <format dxfId="18">
      <pivotArea dataOnly="0" labelOnly="1" fieldPosition="0">
        <references count="2">
          <reference field="1" count="0" selected="0"/>
          <reference field="3" count="1">
            <x v="0"/>
          </reference>
        </references>
      </pivotArea>
    </format>
    <format dxfId="19">
      <pivotArea dataOnly="0" labelOnly="1" fieldPosition="0">
        <references count="1">
          <reference field="1" count="0"/>
        </references>
      </pivotArea>
    </format>
    <format dxfId="20">
      <pivotArea dataOnly="0" outline="0" fieldPosition="0">
        <references count="1">
          <reference field="4294967294" count="1">
            <x v="6"/>
          </reference>
        </references>
      </pivotArea>
    </format>
    <format dxfId="21">
      <pivotArea dataOnly="0" labelOnly="1" fieldPosition="0">
        <references count="1">
          <reference field="1" count="0"/>
        </references>
      </pivotArea>
    </format>
    <format dxfId="22">
      <pivotArea outline="0" collapsedLevelsAreSubtotals="1" fieldPosition="0">
        <references count="1">
          <reference field="4294967294" count="1" selected="0">
            <x v="6"/>
          </reference>
        </references>
      </pivotArea>
    </format>
    <format dxfId="23">
      <pivotArea dataOnly="0" labelOnly="1" outline="0" fieldPosition="0">
        <references count="1">
          <reference field="4294967294" count="1">
            <x v="6"/>
          </reference>
        </references>
      </pivotArea>
    </format>
    <format dxfId="24">
      <pivotArea outline="0" fieldPosition="0">
        <references count="1">
          <reference field="4294967294" count="1">
            <x v="1"/>
          </reference>
        </references>
      </pivotArea>
    </format>
    <format dxfId="25">
      <pivotArea outline="0" fieldPosition="0">
        <references count="1">
          <reference field="4294967294" count="1">
            <x v="2"/>
          </reference>
        </references>
      </pivotArea>
    </format>
    <format dxfId="26">
      <pivotArea outline="0" collapsedLevelsAreSubtotals="1" fieldPosition="0">
        <references count="1">
          <reference field="4294967294" count="1" selected="0">
            <x v="3"/>
          </reference>
        </references>
      </pivotArea>
    </format>
    <format dxfId="27">
      <pivotArea outline="0" fieldPosition="0">
        <references count="1">
          <reference field="4294967294" count="1">
            <x v="3"/>
          </reference>
        </references>
      </pivotArea>
    </format>
    <format dxfId="28">
      <pivotArea outline="0" fieldPosition="0">
        <references count="1">
          <reference field="4294967294" count="1">
            <x v="4"/>
          </reference>
        </references>
      </pivotArea>
    </format>
    <format dxfId="29">
      <pivotArea outline="0" fieldPosition="0">
        <references count="1">
          <reference field="4294967294" count="1">
            <x v="5"/>
          </reference>
        </references>
      </pivotArea>
    </format>
    <format dxfId="30">
      <pivotArea outline="0" fieldPosition="0">
        <references count="1">
          <reference field="4294967294" count="1">
            <x v="6"/>
          </reference>
        </references>
      </pivotArea>
    </format>
    <format dxfId="31">
      <pivotArea outline="0" fieldPosition="0">
        <references count="1">
          <reference field="4294967294" count="1">
            <x v="7"/>
          </reference>
        </references>
      </pivotArea>
    </format>
    <format dxfId="32">
      <pivotArea dataOnly="0" labelOnly="1" fieldPosition="0">
        <references count="2">
          <reference field="1" count="0" selected="0"/>
          <reference field="3" count="1">
            <x v="2"/>
          </reference>
        </references>
      </pivotArea>
    </format>
  </formats>
  <pivotTableStyleInfo name="PivotTable Style IPF"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62C4287-2120-4953-9DF5-D7868FA8583D}" name="PivotTable16" cacheId="1" dataOnRows="1"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11">
  <location ref="B3:I31" firstHeaderRow="1" firstDataRow="3" firstDataCol="1" rowPageCount="1" colPageCount="1"/>
  <pivotFields count="184">
    <pivotField showAll="0" defaultSubtotal="0"/>
    <pivotField axis="axisCol" showAll="0" defaultSubtotal="0">
      <items count="15">
        <item h="1" m="1" x="6"/>
        <item h="1" m="1" x="13"/>
        <item h="1" m="1" x="11"/>
        <item h="1" m="1" x="14"/>
        <item x="2"/>
        <item h="1" m="1" x="9"/>
        <item h="1" x="3"/>
        <item h="1" x="4"/>
        <item h="1" x="5"/>
        <item h="1" m="1" x="7"/>
        <item h="1" m="1" x="10"/>
        <item h="1" x="0"/>
        <item h="1" x="1"/>
        <item h="1" m="1" x="8"/>
        <item h="1" m="1" x="12"/>
      </items>
    </pivotField>
    <pivotField showAll="0" defaultSubtotal="0"/>
    <pivotField axis="axisCol" showAll="0" defaultSubtotal="0">
      <items count="20">
        <item m="1" x="19"/>
        <item x="5"/>
        <item x="2"/>
        <item x="3"/>
        <item x="0"/>
        <item x="9"/>
        <item x="10"/>
        <item x="6"/>
        <item x="1"/>
        <item x="16"/>
        <item x="4"/>
        <item x="14"/>
        <item x="15"/>
        <item x="12"/>
        <item x="8"/>
        <item x="13"/>
        <item x="11"/>
        <item m="1" x="18"/>
        <item x="17"/>
        <item x="7"/>
      </items>
    </pivotField>
    <pivotField subtotalTop="0" showAll="0" defaultSubtotal="0"/>
    <pivotField showAll="0" defaultSubtotal="0"/>
    <pivotField showAll="0" defaultSubtotal="0"/>
    <pivotField axis="axisPage" multipleItemSelectionAllowed="1" showAll="0" defaultSubtotal="0">
      <items count="7">
        <item m="1" x="6"/>
        <item x="3"/>
        <item x="4"/>
        <item x="0"/>
        <item x="1"/>
        <item x="2"/>
        <item x="5"/>
      </items>
    </pivotField>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2"/>
  </rowFields>
  <rowItems count="26">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rowItems>
  <colFields count="2">
    <field x="1"/>
    <field x="3"/>
  </colFields>
  <colItems count="7">
    <i>
      <x v="4"/>
      <x v="1"/>
    </i>
    <i r="1">
      <x v="4"/>
    </i>
    <i r="1">
      <x v="5"/>
    </i>
    <i r="1">
      <x v="8"/>
    </i>
    <i r="1">
      <x v="10"/>
    </i>
    <i r="1">
      <x v="16"/>
    </i>
    <i r="1">
      <x v="18"/>
    </i>
  </colItems>
  <pageFields count="1">
    <pageField fld="7" hier="-1"/>
  </pageFields>
  <dataFields count="26">
    <dataField name=" 2025" fld="125" baseField="3" baseItem="4"/>
    <dataField name="Sum of 2026" fld="126" baseField="0" baseItem="0"/>
    <dataField name="Sum of 2027" fld="127" baseField="0" baseItem="0"/>
    <dataField name="Sum of 2028" fld="128" baseField="0" baseItem="0"/>
    <dataField name="Sum of 2029" fld="129" baseField="0" baseItem="0"/>
    <dataField name=" 2030" fld="130" baseField="3" baseItem="4"/>
    <dataField name="Sum of 2031" fld="131" baseField="0" baseItem="0"/>
    <dataField name="Sum of 2032" fld="132" baseField="0" baseItem="0"/>
    <dataField name="Sum of 2033" fld="133" baseField="0" baseItem="0"/>
    <dataField name="Sum of 2034" fld="134" baseField="0" baseItem="0"/>
    <dataField name=" 2035" fld="135" baseField="3" baseItem="4"/>
    <dataField name="Sum of 2036" fld="136" baseField="0" baseItem="0"/>
    <dataField name="Sum of 2037" fld="137" baseField="0" baseItem="0"/>
    <dataField name="Sum of 2039" fld="139" baseField="0" baseItem="0"/>
    <dataField name="Sum of 2038" fld="138" baseField="0" baseItem="0"/>
    <dataField name=" 2040" fld="140" baseField="3" baseItem="4"/>
    <dataField name="Sum of 2041" fld="141" baseField="0" baseItem="0"/>
    <dataField name="Sum of 2042" fld="142" baseField="0" baseItem="0"/>
    <dataField name="Sum of 2043" fld="143" baseField="0" baseItem="0"/>
    <dataField name="Sum of 2044" fld="144" baseField="0" baseItem="0"/>
    <dataField name=" 2045" fld="145" baseField="3" baseItem="4"/>
    <dataField name="Sum of 2046" fld="146" baseField="0" baseItem="0"/>
    <dataField name="Sum of 2047" fld="147" baseField="0" baseItem="0"/>
    <dataField name="Sum of 2048" fld="148" baseField="0" baseItem="0"/>
    <dataField name="Sum of 2049" fld="149" baseField="0" baseItem="0"/>
    <dataField name=" 2050" fld="150" baseField="3" baseItem="4"/>
  </dataFields>
  <chartFormats count="25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 chart="0" format="9" series="1">
      <pivotArea type="data" outline="0" fieldPosition="0">
        <references count="1">
          <reference field="4294967294" count="1" selected="0">
            <x v="9"/>
          </reference>
        </references>
      </pivotArea>
    </chartFormat>
    <chartFormat chart="0" format="10" series="1">
      <pivotArea type="data" outline="0" fieldPosition="0">
        <references count="1">
          <reference field="4294967294" count="1" selected="0">
            <x v="10"/>
          </reference>
        </references>
      </pivotArea>
    </chartFormat>
    <chartFormat chart="0" format="11" series="1">
      <pivotArea type="data" outline="0" fieldPosition="0">
        <references count="1">
          <reference field="4294967294" count="1" selected="0">
            <x v="11"/>
          </reference>
        </references>
      </pivotArea>
    </chartFormat>
    <chartFormat chart="0" format="12" series="1">
      <pivotArea type="data" outline="0" fieldPosition="0">
        <references count="1">
          <reference field="4294967294" count="1" selected="0">
            <x v="12"/>
          </reference>
        </references>
      </pivotArea>
    </chartFormat>
    <chartFormat chart="0" format="13" series="1">
      <pivotArea type="data" outline="0" fieldPosition="0">
        <references count="1">
          <reference field="4294967294" count="1" selected="0">
            <x v="13"/>
          </reference>
        </references>
      </pivotArea>
    </chartFormat>
    <chartFormat chart="0" format="14" series="1">
      <pivotArea type="data" outline="0" fieldPosition="0">
        <references count="1">
          <reference field="4294967294" count="1" selected="0">
            <x v="14"/>
          </reference>
        </references>
      </pivotArea>
    </chartFormat>
    <chartFormat chart="0" format="15" series="1">
      <pivotArea type="data" outline="0" fieldPosition="0">
        <references count="1">
          <reference field="4294967294" count="1" selected="0">
            <x v="15"/>
          </reference>
        </references>
      </pivotArea>
    </chartFormat>
    <chartFormat chart="0" format="16" series="1">
      <pivotArea type="data" outline="0" fieldPosition="0">
        <references count="1">
          <reference field="4294967294" count="1" selected="0">
            <x v="16"/>
          </reference>
        </references>
      </pivotArea>
    </chartFormat>
    <chartFormat chart="0" format="17" series="1">
      <pivotArea type="data" outline="0" fieldPosition="0">
        <references count="1">
          <reference field="4294967294" count="1" selected="0">
            <x v="17"/>
          </reference>
        </references>
      </pivotArea>
    </chartFormat>
    <chartFormat chart="0" format="18" series="1">
      <pivotArea type="data" outline="0" fieldPosition="0">
        <references count="1">
          <reference field="4294967294" count="1" selected="0">
            <x v="18"/>
          </reference>
        </references>
      </pivotArea>
    </chartFormat>
    <chartFormat chart="0" format="19" series="1">
      <pivotArea type="data" outline="0" fieldPosition="0">
        <references count="1">
          <reference field="4294967294" count="1" selected="0">
            <x v="19"/>
          </reference>
        </references>
      </pivotArea>
    </chartFormat>
    <chartFormat chart="0" format="20" series="1">
      <pivotArea type="data" outline="0" fieldPosition="0">
        <references count="1">
          <reference field="4294967294" count="1" selected="0">
            <x v="20"/>
          </reference>
        </references>
      </pivotArea>
    </chartFormat>
    <chartFormat chart="0" format="21" series="1">
      <pivotArea type="data" outline="0" fieldPosition="0">
        <references count="1">
          <reference field="4294967294" count="1" selected="0">
            <x v="21"/>
          </reference>
        </references>
      </pivotArea>
    </chartFormat>
    <chartFormat chart="0" format="22" series="1">
      <pivotArea type="data" outline="0" fieldPosition="0">
        <references count="1">
          <reference field="4294967294" count="1" selected="0">
            <x v="22"/>
          </reference>
        </references>
      </pivotArea>
    </chartFormat>
    <chartFormat chart="0" format="23" series="1">
      <pivotArea type="data" outline="0" fieldPosition="0">
        <references count="1">
          <reference field="4294967294" count="1" selected="0">
            <x v="23"/>
          </reference>
        </references>
      </pivotArea>
    </chartFormat>
    <chartFormat chart="0" format="24" series="1">
      <pivotArea type="data" outline="0" fieldPosition="0">
        <references count="1">
          <reference field="4294967294" count="1" selected="0">
            <x v="24"/>
          </reference>
        </references>
      </pivotArea>
    </chartFormat>
    <chartFormat chart="0" format="25" series="1">
      <pivotArea type="data" outline="0" fieldPosition="0">
        <references count="1">
          <reference field="4294967294" count="1" selected="0">
            <x v="25"/>
          </reference>
        </references>
      </pivotArea>
    </chartFormat>
    <chartFormat chart="0" format="26" series="1">
      <pivotArea type="data" outline="0" fieldPosition="0">
        <references count="3">
          <reference field="4294967294" count="1" selected="0">
            <x v="0"/>
          </reference>
          <reference field="1" count="1" selected="0">
            <x v="6"/>
          </reference>
          <reference field="3" count="1" selected="0">
            <x v="15"/>
          </reference>
        </references>
      </pivotArea>
    </chartFormat>
    <chartFormat chart="0" format="27" series="1">
      <pivotArea type="data" outline="0" fieldPosition="0">
        <references count="3">
          <reference field="4294967294" count="1" selected="0">
            <x v="0"/>
          </reference>
          <reference field="1" count="1" selected="0">
            <x v="6"/>
          </reference>
          <reference field="3" count="1" selected="0">
            <x v="16"/>
          </reference>
        </references>
      </pivotArea>
    </chartFormat>
    <chartFormat chart="0" format="28" series="1">
      <pivotArea type="data" outline="0" fieldPosition="0">
        <references count="3">
          <reference field="4294967294" count="1" selected="0">
            <x v="0"/>
          </reference>
          <reference field="1" count="1" selected="0">
            <x v="7"/>
          </reference>
          <reference field="3" count="1" selected="0">
            <x v="1"/>
          </reference>
        </references>
      </pivotArea>
    </chartFormat>
    <chartFormat chart="0" format="29" series="1">
      <pivotArea type="data" outline="0" fieldPosition="0">
        <references count="3">
          <reference field="4294967294" count="1" selected="0">
            <x v="0"/>
          </reference>
          <reference field="1" count="1" selected="0">
            <x v="7"/>
          </reference>
          <reference field="3" count="1" selected="0">
            <x v="2"/>
          </reference>
        </references>
      </pivotArea>
    </chartFormat>
    <chartFormat chart="0" format="30" series="1">
      <pivotArea type="data" outline="0" fieldPosition="0">
        <references count="3">
          <reference field="4294967294" count="1" selected="0">
            <x v="0"/>
          </reference>
          <reference field="1" count="1" selected="0">
            <x v="7"/>
          </reference>
          <reference field="3" count="1" selected="0">
            <x v="3"/>
          </reference>
        </references>
      </pivotArea>
    </chartFormat>
    <chartFormat chart="0" format="31" series="1">
      <pivotArea type="data" outline="0" fieldPosition="0">
        <references count="3">
          <reference field="4294967294" count="1" selected="0">
            <x v="0"/>
          </reference>
          <reference field="1" count="1" selected="0">
            <x v="7"/>
          </reference>
          <reference field="3" count="1" selected="0">
            <x v="4"/>
          </reference>
        </references>
      </pivotArea>
    </chartFormat>
    <chartFormat chart="0" format="32" series="1">
      <pivotArea type="data" outline="0" fieldPosition="0">
        <references count="3">
          <reference field="4294967294" count="1" selected="0">
            <x v="0"/>
          </reference>
          <reference field="1" count="1" selected="0">
            <x v="7"/>
          </reference>
          <reference field="3" count="1" selected="0">
            <x v="6"/>
          </reference>
        </references>
      </pivotArea>
    </chartFormat>
    <chartFormat chart="0" format="33" series="1">
      <pivotArea type="data" outline="0" fieldPosition="0">
        <references count="3">
          <reference field="4294967294" count="1" selected="0">
            <x v="0"/>
          </reference>
          <reference field="1" count="1" selected="0">
            <x v="7"/>
          </reference>
          <reference field="3" count="1" selected="0">
            <x v="7"/>
          </reference>
        </references>
      </pivotArea>
    </chartFormat>
    <chartFormat chart="0" format="34" series="1">
      <pivotArea type="data" outline="0" fieldPosition="0">
        <references count="3">
          <reference field="4294967294" count="1" selected="0">
            <x v="0"/>
          </reference>
          <reference field="1" count="1" selected="0">
            <x v="7"/>
          </reference>
          <reference field="3" count="1" selected="0">
            <x v="8"/>
          </reference>
        </references>
      </pivotArea>
    </chartFormat>
    <chartFormat chart="0" format="35" series="1">
      <pivotArea type="data" outline="0" fieldPosition="0">
        <references count="3">
          <reference field="4294967294" count="1" selected="0">
            <x v="0"/>
          </reference>
          <reference field="1" count="1" selected="0">
            <x v="7"/>
          </reference>
          <reference field="3" count="1" selected="0">
            <x v="10"/>
          </reference>
        </references>
      </pivotArea>
    </chartFormat>
    <chartFormat chart="0" format="36" series="1">
      <pivotArea type="data" outline="0" fieldPosition="0">
        <references count="3">
          <reference field="4294967294" count="1" selected="0">
            <x v="0"/>
          </reference>
          <reference field="1" count="1" selected="0">
            <x v="7"/>
          </reference>
          <reference field="3" count="1" selected="0">
            <x v="12"/>
          </reference>
        </references>
      </pivotArea>
    </chartFormat>
    <chartFormat chart="0" format="37" series="1">
      <pivotArea type="data" outline="0" fieldPosition="0">
        <references count="3">
          <reference field="4294967294" count="1" selected="0">
            <x v="0"/>
          </reference>
          <reference field="1" count="1" selected="0">
            <x v="7"/>
          </reference>
          <reference field="3" count="1" selected="0">
            <x v="14"/>
          </reference>
        </references>
      </pivotArea>
    </chartFormat>
    <chartFormat chart="0" format="38" series="1">
      <pivotArea type="data" outline="0" fieldPosition="0">
        <references count="3">
          <reference field="4294967294" count="1" selected="0">
            <x v="0"/>
          </reference>
          <reference field="1" count="1" selected="0">
            <x v="7"/>
          </reference>
          <reference field="3" count="1" selected="0">
            <x v="16"/>
          </reference>
        </references>
      </pivotArea>
    </chartFormat>
    <chartFormat chart="0" format="39" series="1">
      <pivotArea type="data" outline="0" fieldPosition="0">
        <references count="3">
          <reference field="4294967294" count="1" selected="0">
            <x v="0"/>
          </reference>
          <reference field="1" count="1" selected="0">
            <x v="8"/>
          </reference>
          <reference field="3" count="1" selected="0">
            <x v="3"/>
          </reference>
        </references>
      </pivotArea>
    </chartFormat>
    <chartFormat chart="0" format="40" series="1">
      <pivotArea type="data" outline="0" fieldPosition="0">
        <references count="3">
          <reference field="4294967294" count="1" selected="0">
            <x v="0"/>
          </reference>
          <reference field="1" count="1" selected="0">
            <x v="8"/>
          </reference>
          <reference field="3" count="1" selected="0">
            <x v="4"/>
          </reference>
        </references>
      </pivotArea>
    </chartFormat>
    <chartFormat chart="0" format="41" series="1">
      <pivotArea type="data" outline="0" fieldPosition="0">
        <references count="3">
          <reference field="4294967294" count="1" selected="0">
            <x v="0"/>
          </reference>
          <reference field="1" count="1" selected="0">
            <x v="8"/>
          </reference>
          <reference field="3" count="1" selected="0">
            <x v="8"/>
          </reference>
        </references>
      </pivotArea>
    </chartFormat>
    <chartFormat chart="0" format="42" series="1">
      <pivotArea type="data" outline="0" fieldPosition="0">
        <references count="3">
          <reference field="4294967294" count="1" selected="0">
            <x v="0"/>
          </reference>
          <reference field="1" count="1" selected="0">
            <x v="8"/>
          </reference>
          <reference field="3" count="1" selected="0">
            <x v="9"/>
          </reference>
        </references>
      </pivotArea>
    </chartFormat>
    <chartFormat chart="0" format="43" series="1">
      <pivotArea type="data" outline="0" fieldPosition="0">
        <references count="3">
          <reference field="4294967294" count="1" selected="0">
            <x v="0"/>
          </reference>
          <reference field="1" count="1" selected="0">
            <x v="8"/>
          </reference>
          <reference field="3" count="1" selected="0">
            <x v="10"/>
          </reference>
        </references>
      </pivotArea>
    </chartFormat>
    <chartFormat chart="0" format="44" series="1">
      <pivotArea type="data" outline="0" fieldPosition="0">
        <references count="3">
          <reference field="4294967294" count="1" selected="0">
            <x v="0"/>
          </reference>
          <reference field="1" count="1" selected="0">
            <x v="8"/>
          </reference>
          <reference field="3" count="1" selected="0">
            <x v="16"/>
          </reference>
        </references>
      </pivotArea>
    </chartFormat>
    <chartFormat chart="0" format="45" series="1">
      <pivotArea type="data" outline="0" fieldPosition="0">
        <references count="3">
          <reference field="4294967294" count="1" selected="0">
            <x v="0"/>
          </reference>
          <reference field="1" count="1" selected="0">
            <x v="9"/>
          </reference>
          <reference field="3" count="1" selected="0">
            <x v="0"/>
          </reference>
        </references>
      </pivotArea>
    </chartFormat>
    <chartFormat chart="0" format="46" series="1">
      <pivotArea type="data" outline="0" fieldPosition="0">
        <references count="3">
          <reference field="4294967294" count="1" selected="0">
            <x v="0"/>
          </reference>
          <reference field="1" count="1" selected="0">
            <x v="10"/>
          </reference>
          <reference field="3" count="1" selected="0">
            <x v="0"/>
          </reference>
        </references>
      </pivotArea>
    </chartFormat>
    <chartFormat chart="0" format="47" series="1">
      <pivotArea type="data" outline="0" fieldPosition="0">
        <references count="3">
          <reference field="4294967294" count="1" selected="0">
            <x v="0"/>
          </reference>
          <reference field="1" count="1" selected="0">
            <x v="11"/>
          </reference>
          <reference field="3" count="1" selected="0">
            <x v="1"/>
          </reference>
        </references>
      </pivotArea>
    </chartFormat>
    <chartFormat chart="0" format="48" series="1">
      <pivotArea type="data" outline="0" fieldPosition="0">
        <references count="3">
          <reference field="4294967294" count="1" selected="0">
            <x v="0"/>
          </reference>
          <reference field="1" count="1" selected="0">
            <x v="11"/>
          </reference>
          <reference field="3" count="1" selected="0">
            <x v="2"/>
          </reference>
        </references>
      </pivotArea>
    </chartFormat>
    <chartFormat chart="0" format="49" series="1">
      <pivotArea type="data" outline="0" fieldPosition="0">
        <references count="3">
          <reference field="4294967294" count="1" selected="0">
            <x v="0"/>
          </reference>
          <reference field="1" count="1" selected="0">
            <x v="11"/>
          </reference>
          <reference field="3" count="1" selected="0">
            <x v="3"/>
          </reference>
        </references>
      </pivotArea>
    </chartFormat>
    <chartFormat chart="0" format="50" series="1">
      <pivotArea type="data" outline="0" fieldPosition="0">
        <references count="3">
          <reference field="4294967294" count="1" selected="0">
            <x v="0"/>
          </reference>
          <reference field="1" count="1" selected="0">
            <x v="11"/>
          </reference>
          <reference field="3" count="1" selected="0">
            <x v="4"/>
          </reference>
        </references>
      </pivotArea>
    </chartFormat>
    <chartFormat chart="0" format="51" series="1">
      <pivotArea type="data" outline="0" fieldPosition="0">
        <references count="3">
          <reference field="4294967294" count="1" selected="0">
            <x v="0"/>
          </reference>
          <reference field="1" count="1" selected="0">
            <x v="11"/>
          </reference>
          <reference field="3" count="1" selected="0">
            <x v="7"/>
          </reference>
        </references>
      </pivotArea>
    </chartFormat>
    <chartFormat chart="0" format="52" series="1">
      <pivotArea type="data" outline="0" fieldPosition="0">
        <references count="3">
          <reference field="4294967294" count="1" selected="0">
            <x v="0"/>
          </reference>
          <reference field="1" count="1" selected="0">
            <x v="11"/>
          </reference>
          <reference field="3" count="1" selected="0">
            <x v="8"/>
          </reference>
        </references>
      </pivotArea>
    </chartFormat>
    <chartFormat chart="0" format="53" series="1">
      <pivotArea type="data" outline="0" fieldPosition="0">
        <references count="3">
          <reference field="4294967294" count="1" selected="0">
            <x v="0"/>
          </reference>
          <reference field="1" count="1" selected="0">
            <x v="11"/>
          </reference>
          <reference field="3" count="1" selected="0">
            <x v="10"/>
          </reference>
        </references>
      </pivotArea>
    </chartFormat>
    <chartFormat chart="0" format="54" series="1">
      <pivotArea type="data" outline="0" fieldPosition="0">
        <references count="3">
          <reference field="4294967294" count="1" selected="0">
            <x v="0"/>
          </reference>
          <reference field="1" count="1" selected="0">
            <x v="11"/>
          </reference>
          <reference field="3" count="1" selected="0">
            <x v="12"/>
          </reference>
        </references>
      </pivotArea>
    </chartFormat>
    <chartFormat chart="0" format="55" series="1">
      <pivotArea type="data" outline="0" fieldPosition="0">
        <references count="3">
          <reference field="4294967294" count="1" selected="0">
            <x v="0"/>
          </reference>
          <reference field="1" count="1" selected="0">
            <x v="11"/>
          </reference>
          <reference field="3" count="1" selected="0">
            <x v="14"/>
          </reference>
        </references>
      </pivotArea>
    </chartFormat>
    <chartFormat chart="0" format="56" series="1">
      <pivotArea type="data" outline="0" fieldPosition="0">
        <references count="3">
          <reference field="4294967294" count="1" selected="0">
            <x v="0"/>
          </reference>
          <reference field="1" count="1" selected="0">
            <x v="12"/>
          </reference>
          <reference field="3" count="1" selected="0">
            <x v="0"/>
          </reference>
        </references>
      </pivotArea>
    </chartFormat>
    <chartFormat chart="0" format="57" series="1">
      <pivotArea type="data" outline="0" fieldPosition="0">
        <references count="3">
          <reference field="4294967294" count="1" selected="0">
            <x v="0"/>
          </reference>
          <reference field="1" count="1" selected="0">
            <x v="12"/>
          </reference>
          <reference field="3" count="1" selected="0">
            <x v="1"/>
          </reference>
        </references>
      </pivotArea>
    </chartFormat>
    <chartFormat chart="0" format="58" series="1">
      <pivotArea type="data" outline="0" fieldPosition="0">
        <references count="3">
          <reference field="4294967294" count="1" selected="0">
            <x v="0"/>
          </reference>
          <reference field="1" count="1" selected="0">
            <x v="12"/>
          </reference>
          <reference field="3" count="1" selected="0">
            <x v="4"/>
          </reference>
        </references>
      </pivotArea>
    </chartFormat>
    <chartFormat chart="0" format="59" series="1">
      <pivotArea type="data" outline="0" fieldPosition="0">
        <references count="3">
          <reference field="4294967294" count="1" selected="0">
            <x v="0"/>
          </reference>
          <reference field="1" count="1" selected="0">
            <x v="12"/>
          </reference>
          <reference field="3" count="1" selected="0">
            <x v="5"/>
          </reference>
        </references>
      </pivotArea>
    </chartFormat>
    <chartFormat chart="0" format="60" series="1">
      <pivotArea type="data" outline="0" fieldPosition="0">
        <references count="3">
          <reference field="4294967294" count="1" selected="0">
            <x v="0"/>
          </reference>
          <reference field="1" count="1" selected="0">
            <x v="12"/>
          </reference>
          <reference field="3" count="1" selected="0">
            <x v="6"/>
          </reference>
        </references>
      </pivotArea>
    </chartFormat>
    <chartFormat chart="0" format="61" series="1">
      <pivotArea type="data" outline="0" fieldPosition="0">
        <references count="3">
          <reference field="4294967294" count="1" selected="0">
            <x v="0"/>
          </reference>
          <reference field="1" count="1" selected="0">
            <x v="12"/>
          </reference>
          <reference field="3" count="1" selected="0">
            <x v="8"/>
          </reference>
        </references>
      </pivotArea>
    </chartFormat>
    <chartFormat chart="0" format="62" series="1">
      <pivotArea type="data" outline="0" fieldPosition="0">
        <references count="3">
          <reference field="4294967294" count="1" selected="0">
            <x v="0"/>
          </reference>
          <reference field="1" count="1" selected="0">
            <x v="12"/>
          </reference>
          <reference field="3" count="1" selected="0">
            <x v="10"/>
          </reference>
        </references>
      </pivotArea>
    </chartFormat>
    <chartFormat chart="0" format="63" series="1">
      <pivotArea type="data" outline="0" fieldPosition="0">
        <references count="3">
          <reference field="4294967294" count="1" selected="0">
            <x v="0"/>
          </reference>
          <reference field="1" count="1" selected="0">
            <x v="13"/>
          </reference>
          <reference field="3" count="1" selected="0">
            <x v="0"/>
          </reference>
        </references>
      </pivotArea>
    </chartFormat>
    <chartFormat chart="0" format="64" series="1">
      <pivotArea type="data" outline="0" fieldPosition="0">
        <references count="3">
          <reference field="4294967294" count="1" selected="0">
            <x v="0"/>
          </reference>
          <reference field="1" count="1" selected="0">
            <x v="14"/>
          </reference>
          <reference field="3" count="1" selected="0">
            <x v="0"/>
          </reference>
        </references>
      </pivotArea>
    </chartFormat>
    <chartFormat chart="3" format="130" series="1">
      <pivotArea type="data" outline="0" fieldPosition="0">
        <references count="3">
          <reference field="4294967294" count="1" selected="0">
            <x v="0"/>
          </reference>
          <reference field="1" count="1" selected="0">
            <x v="0"/>
          </reference>
          <reference field="3" count="1" selected="0">
            <x v="3"/>
          </reference>
        </references>
      </pivotArea>
    </chartFormat>
    <chartFormat chart="3" format="131" series="1">
      <pivotArea type="data" outline="0" fieldPosition="0">
        <references count="3">
          <reference field="4294967294" count="1" selected="0">
            <x v="0"/>
          </reference>
          <reference field="1" count="1" selected="0">
            <x v="0"/>
          </reference>
          <reference field="3" count="1" selected="0">
            <x v="4"/>
          </reference>
        </references>
      </pivotArea>
    </chartFormat>
    <chartFormat chart="3" format="132" series="1">
      <pivotArea type="data" outline="0" fieldPosition="0">
        <references count="3">
          <reference field="4294967294" count="1" selected="0">
            <x v="0"/>
          </reference>
          <reference field="1" count="1" selected="0">
            <x v="0"/>
          </reference>
          <reference field="3" count="1" selected="0">
            <x v="6"/>
          </reference>
        </references>
      </pivotArea>
    </chartFormat>
    <chartFormat chart="3" format="133" series="1">
      <pivotArea type="data" outline="0" fieldPosition="0">
        <references count="3">
          <reference field="4294967294" count="1" selected="0">
            <x v="0"/>
          </reference>
          <reference field="1" count="1" selected="0">
            <x v="0"/>
          </reference>
          <reference field="3" count="1" selected="0">
            <x v="8"/>
          </reference>
        </references>
      </pivotArea>
    </chartFormat>
    <chartFormat chart="3" format="134" series="1">
      <pivotArea type="data" outline="0" fieldPosition="0">
        <references count="3">
          <reference field="4294967294" count="1" selected="0">
            <x v="0"/>
          </reference>
          <reference field="1" count="1" selected="0">
            <x v="0"/>
          </reference>
          <reference field="3" count="1" selected="0">
            <x v="9"/>
          </reference>
        </references>
      </pivotArea>
    </chartFormat>
    <chartFormat chart="3" format="135" series="1">
      <pivotArea type="data" outline="0" fieldPosition="0">
        <references count="3">
          <reference field="4294967294" count="1" selected="0">
            <x v="0"/>
          </reference>
          <reference field="1" count="1" selected="0">
            <x v="0"/>
          </reference>
          <reference field="3" count="1" selected="0">
            <x v="10"/>
          </reference>
        </references>
      </pivotArea>
    </chartFormat>
    <chartFormat chart="3" format="136" series="1">
      <pivotArea type="data" outline="0" fieldPosition="0">
        <references count="3">
          <reference field="4294967294" count="1" selected="0">
            <x v="0"/>
          </reference>
          <reference field="1" count="1" selected="0">
            <x v="0"/>
          </reference>
          <reference field="3" count="1" selected="0">
            <x v="17"/>
          </reference>
        </references>
      </pivotArea>
    </chartFormat>
    <chartFormat chart="3" format="137" series="1">
      <pivotArea type="data" outline="0" fieldPosition="0">
        <references count="3">
          <reference field="4294967294" count="1" selected="0">
            <x v="0"/>
          </reference>
          <reference field="1" count="1" selected="0">
            <x v="1"/>
          </reference>
          <reference field="3" count="1" selected="0">
            <x v="0"/>
          </reference>
        </references>
      </pivotArea>
    </chartFormat>
    <chartFormat chart="3" format="138" series="1">
      <pivotArea type="data" outline="0" fieldPosition="0">
        <references count="3">
          <reference field="4294967294" count="1" selected="0">
            <x v="0"/>
          </reference>
          <reference field="1" count="1" selected="0">
            <x v="2"/>
          </reference>
          <reference field="3" count="1" selected="0">
            <x v="0"/>
          </reference>
        </references>
      </pivotArea>
    </chartFormat>
    <chartFormat chart="3" format="139" series="1">
      <pivotArea type="data" outline="0" fieldPosition="0">
        <references count="3">
          <reference field="4294967294" count="1" selected="0">
            <x v="0"/>
          </reference>
          <reference field="1" count="1" selected="0">
            <x v="3"/>
          </reference>
          <reference field="3" count="1" selected="0">
            <x v="0"/>
          </reference>
        </references>
      </pivotArea>
    </chartFormat>
    <chartFormat chart="3" format="140" series="1">
      <pivotArea type="data" outline="0" fieldPosition="0">
        <references count="3">
          <reference field="4294967294" count="1" selected="0">
            <x v="0"/>
          </reference>
          <reference field="1" count="1" selected="0">
            <x v="4"/>
          </reference>
          <reference field="3" count="1" selected="0">
            <x v="1"/>
          </reference>
        </references>
      </pivotArea>
    </chartFormat>
    <chartFormat chart="3" format="141" series="1">
      <pivotArea type="data" outline="0" fieldPosition="0">
        <references count="3">
          <reference field="4294967294" count="1" selected="0">
            <x v="0"/>
          </reference>
          <reference field="1" count="1" selected="0">
            <x v="4"/>
          </reference>
          <reference field="3" count="1" selected="0">
            <x v="4"/>
          </reference>
        </references>
      </pivotArea>
    </chartFormat>
    <chartFormat chart="3" format="142" series="1">
      <pivotArea type="data" outline="0" fieldPosition="0">
        <references count="3">
          <reference field="4294967294" count="1" selected="0">
            <x v="0"/>
          </reference>
          <reference field="1" count="1" selected="0">
            <x v="4"/>
          </reference>
          <reference field="3" count="1" selected="0">
            <x v="5"/>
          </reference>
        </references>
      </pivotArea>
    </chartFormat>
    <chartFormat chart="3" format="143" series="1">
      <pivotArea type="data" outline="0" fieldPosition="0">
        <references count="3">
          <reference field="4294967294" count="1" selected="0">
            <x v="0"/>
          </reference>
          <reference field="1" count="1" selected="0">
            <x v="4"/>
          </reference>
          <reference field="3" count="1" selected="0">
            <x v="8"/>
          </reference>
        </references>
      </pivotArea>
    </chartFormat>
    <chartFormat chart="3" format="144" series="1">
      <pivotArea type="data" outline="0" fieldPosition="0">
        <references count="3">
          <reference field="4294967294" count="1" selected="0">
            <x v="0"/>
          </reference>
          <reference field="1" count="1" selected="0">
            <x v="4"/>
          </reference>
          <reference field="3" count="1" selected="0">
            <x v="10"/>
          </reference>
        </references>
      </pivotArea>
    </chartFormat>
    <chartFormat chart="3" format="145" series="1">
      <pivotArea type="data" outline="0" fieldPosition="0">
        <references count="3">
          <reference field="4294967294" count="1" selected="0">
            <x v="0"/>
          </reference>
          <reference field="1" count="1" selected="0">
            <x v="4"/>
          </reference>
          <reference field="3" count="1" selected="0">
            <x v="16"/>
          </reference>
        </references>
      </pivotArea>
    </chartFormat>
    <chartFormat chart="3" format="146" series="1">
      <pivotArea type="data" outline="0" fieldPosition="0">
        <references count="3">
          <reference field="4294967294" count="1" selected="0">
            <x v="0"/>
          </reference>
          <reference field="1" count="1" selected="0">
            <x v="5"/>
          </reference>
          <reference field="3" count="1" selected="0">
            <x v="0"/>
          </reference>
        </references>
      </pivotArea>
    </chartFormat>
    <chartFormat chart="3" format="147" series="1">
      <pivotArea type="data" outline="0" fieldPosition="0">
        <references count="3">
          <reference field="4294967294" count="1" selected="0">
            <x v="0"/>
          </reference>
          <reference field="1" count="1" selected="0">
            <x v="6"/>
          </reference>
          <reference field="3" count="1" selected="0">
            <x v="1"/>
          </reference>
        </references>
      </pivotArea>
    </chartFormat>
    <chartFormat chart="3" format="148" series="1">
      <pivotArea type="data" outline="0" fieldPosition="0">
        <references count="3">
          <reference field="4294967294" count="1" selected="0">
            <x v="0"/>
          </reference>
          <reference field="1" count="1" selected="0">
            <x v="6"/>
          </reference>
          <reference field="3" count="1" selected="0">
            <x v="2"/>
          </reference>
        </references>
      </pivotArea>
    </chartFormat>
    <chartFormat chart="3" format="149" series="1">
      <pivotArea type="data" outline="0" fieldPosition="0">
        <references count="3">
          <reference field="4294967294" count="1" selected="0">
            <x v="0"/>
          </reference>
          <reference field="1" count="1" selected="0">
            <x v="6"/>
          </reference>
          <reference field="3" count="1" selected="0">
            <x v="3"/>
          </reference>
        </references>
      </pivotArea>
    </chartFormat>
    <chartFormat chart="3" format="150" series="1">
      <pivotArea type="data" outline="0" fieldPosition="0">
        <references count="3">
          <reference field="4294967294" count="1" selected="0">
            <x v="0"/>
          </reference>
          <reference field="1" count="1" selected="0">
            <x v="6"/>
          </reference>
          <reference field="3" count="1" selected="0">
            <x v="4"/>
          </reference>
        </references>
      </pivotArea>
    </chartFormat>
    <chartFormat chart="3" format="151" series="1">
      <pivotArea type="data" outline="0" fieldPosition="0">
        <references count="3">
          <reference field="4294967294" count="1" selected="0">
            <x v="0"/>
          </reference>
          <reference field="1" count="1" selected="0">
            <x v="6"/>
          </reference>
          <reference field="3" count="1" selected="0">
            <x v="7"/>
          </reference>
        </references>
      </pivotArea>
    </chartFormat>
    <chartFormat chart="3" format="152" series="1">
      <pivotArea type="data" outline="0" fieldPosition="0">
        <references count="3">
          <reference field="4294967294" count="1" selected="0">
            <x v="0"/>
          </reference>
          <reference field="1" count="1" selected="0">
            <x v="6"/>
          </reference>
          <reference field="3" count="1" selected="0">
            <x v="8"/>
          </reference>
        </references>
      </pivotArea>
    </chartFormat>
    <chartFormat chart="3" format="153" series="1">
      <pivotArea type="data" outline="0" fieldPosition="0">
        <references count="3">
          <reference field="4294967294" count="1" selected="0">
            <x v="0"/>
          </reference>
          <reference field="1" count="1" selected="0">
            <x v="6"/>
          </reference>
          <reference field="3" count="1" selected="0">
            <x v="10"/>
          </reference>
        </references>
      </pivotArea>
    </chartFormat>
    <chartFormat chart="3" format="154" series="1">
      <pivotArea type="data" outline="0" fieldPosition="0">
        <references count="3">
          <reference field="4294967294" count="1" selected="0">
            <x v="0"/>
          </reference>
          <reference field="1" count="1" selected="0">
            <x v="6"/>
          </reference>
          <reference field="3" count="1" selected="0">
            <x v="11"/>
          </reference>
        </references>
      </pivotArea>
    </chartFormat>
    <chartFormat chart="3" format="155" series="1">
      <pivotArea type="data" outline="0" fieldPosition="0">
        <references count="3">
          <reference field="4294967294" count="1" selected="0">
            <x v="0"/>
          </reference>
          <reference field="1" count="1" selected="0">
            <x v="6"/>
          </reference>
          <reference field="3" count="1" selected="0">
            <x v="13"/>
          </reference>
        </references>
      </pivotArea>
    </chartFormat>
    <chartFormat chart="3" format="156" series="1">
      <pivotArea type="data" outline="0" fieldPosition="0">
        <references count="3">
          <reference field="4294967294" count="1" selected="0">
            <x v="0"/>
          </reference>
          <reference field="1" count="1" selected="0">
            <x v="6"/>
          </reference>
          <reference field="3" count="1" selected="0">
            <x v="15"/>
          </reference>
        </references>
      </pivotArea>
    </chartFormat>
    <chartFormat chart="3" format="157" series="1">
      <pivotArea type="data" outline="0" fieldPosition="0">
        <references count="3">
          <reference field="4294967294" count="1" selected="0">
            <x v="0"/>
          </reference>
          <reference field="1" count="1" selected="0">
            <x v="6"/>
          </reference>
          <reference field="3" count="1" selected="0">
            <x v="16"/>
          </reference>
        </references>
      </pivotArea>
    </chartFormat>
    <chartFormat chart="3" format="158" series="1">
      <pivotArea type="data" outline="0" fieldPosition="0">
        <references count="3">
          <reference field="4294967294" count="1" selected="0">
            <x v="0"/>
          </reference>
          <reference field="1" count="1" selected="0">
            <x v="7"/>
          </reference>
          <reference field="3" count="1" selected="0">
            <x v="1"/>
          </reference>
        </references>
      </pivotArea>
    </chartFormat>
    <chartFormat chart="3" format="159" series="1">
      <pivotArea type="data" outline="0" fieldPosition="0">
        <references count="3">
          <reference field="4294967294" count="1" selected="0">
            <x v="0"/>
          </reference>
          <reference field="1" count="1" selected="0">
            <x v="7"/>
          </reference>
          <reference field="3" count="1" selected="0">
            <x v="2"/>
          </reference>
        </references>
      </pivotArea>
    </chartFormat>
    <chartFormat chart="3" format="160" series="1">
      <pivotArea type="data" outline="0" fieldPosition="0">
        <references count="3">
          <reference field="4294967294" count="1" selected="0">
            <x v="0"/>
          </reference>
          <reference field="1" count="1" selected="0">
            <x v="7"/>
          </reference>
          <reference field="3" count="1" selected="0">
            <x v="3"/>
          </reference>
        </references>
      </pivotArea>
    </chartFormat>
    <chartFormat chart="3" format="161" series="1">
      <pivotArea type="data" outline="0" fieldPosition="0">
        <references count="3">
          <reference field="4294967294" count="1" selected="0">
            <x v="0"/>
          </reference>
          <reference field="1" count="1" selected="0">
            <x v="7"/>
          </reference>
          <reference field="3" count="1" selected="0">
            <x v="4"/>
          </reference>
        </references>
      </pivotArea>
    </chartFormat>
    <chartFormat chart="3" format="162" series="1">
      <pivotArea type="data" outline="0" fieldPosition="0">
        <references count="3">
          <reference field="4294967294" count="1" selected="0">
            <x v="0"/>
          </reference>
          <reference field="1" count="1" selected="0">
            <x v="7"/>
          </reference>
          <reference field="3" count="1" selected="0">
            <x v="6"/>
          </reference>
        </references>
      </pivotArea>
    </chartFormat>
    <chartFormat chart="3" format="163" series="1">
      <pivotArea type="data" outline="0" fieldPosition="0">
        <references count="3">
          <reference field="4294967294" count="1" selected="0">
            <x v="0"/>
          </reference>
          <reference field="1" count="1" selected="0">
            <x v="7"/>
          </reference>
          <reference field="3" count="1" selected="0">
            <x v="7"/>
          </reference>
        </references>
      </pivotArea>
    </chartFormat>
    <chartFormat chart="3" format="164" series="1">
      <pivotArea type="data" outline="0" fieldPosition="0">
        <references count="3">
          <reference field="4294967294" count="1" selected="0">
            <x v="0"/>
          </reference>
          <reference field="1" count="1" selected="0">
            <x v="7"/>
          </reference>
          <reference field="3" count="1" selected="0">
            <x v="8"/>
          </reference>
        </references>
      </pivotArea>
    </chartFormat>
    <chartFormat chart="3" format="165" series="1">
      <pivotArea type="data" outline="0" fieldPosition="0">
        <references count="3">
          <reference field="4294967294" count="1" selected="0">
            <x v="0"/>
          </reference>
          <reference field="1" count="1" selected="0">
            <x v="7"/>
          </reference>
          <reference field="3" count="1" selected="0">
            <x v="10"/>
          </reference>
        </references>
      </pivotArea>
    </chartFormat>
    <chartFormat chart="3" format="166" series="1">
      <pivotArea type="data" outline="0" fieldPosition="0">
        <references count="3">
          <reference field="4294967294" count="1" selected="0">
            <x v="0"/>
          </reference>
          <reference field="1" count="1" selected="0">
            <x v="7"/>
          </reference>
          <reference field="3" count="1" selected="0">
            <x v="12"/>
          </reference>
        </references>
      </pivotArea>
    </chartFormat>
    <chartFormat chart="3" format="167" series="1">
      <pivotArea type="data" outline="0" fieldPosition="0">
        <references count="3">
          <reference field="4294967294" count="1" selected="0">
            <x v="0"/>
          </reference>
          <reference field="1" count="1" selected="0">
            <x v="7"/>
          </reference>
          <reference field="3" count="1" selected="0">
            <x v="14"/>
          </reference>
        </references>
      </pivotArea>
    </chartFormat>
    <chartFormat chart="3" format="168" series="1">
      <pivotArea type="data" outline="0" fieldPosition="0">
        <references count="3">
          <reference field="4294967294" count="1" selected="0">
            <x v="0"/>
          </reference>
          <reference field="1" count="1" selected="0">
            <x v="7"/>
          </reference>
          <reference field="3" count="1" selected="0">
            <x v="16"/>
          </reference>
        </references>
      </pivotArea>
    </chartFormat>
    <chartFormat chart="3" format="169" series="1">
      <pivotArea type="data" outline="0" fieldPosition="0">
        <references count="3">
          <reference field="4294967294" count="1" selected="0">
            <x v="0"/>
          </reference>
          <reference field="1" count="1" selected="0">
            <x v="8"/>
          </reference>
          <reference field="3" count="1" selected="0">
            <x v="3"/>
          </reference>
        </references>
      </pivotArea>
    </chartFormat>
    <chartFormat chart="3" format="170" series="1">
      <pivotArea type="data" outline="0" fieldPosition="0">
        <references count="3">
          <reference field="4294967294" count="1" selected="0">
            <x v="0"/>
          </reference>
          <reference field="1" count="1" selected="0">
            <x v="8"/>
          </reference>
          <reference field="3" count="1" selected="0">
            <x v="4"/>
          </reference>
        </references>
      </pivotArea>
    </chartFormat>
    <chartFormat chart="3" format="171" series="1">
      <pivotArea type="data" outline="0" fieldPosition="0">
        <references count="3">
          <reference field="4294967294" count="1" selected="0">
            <x v="0"/>
          </reference>
          <reference field="1" count="1" selected="0">
            <x v="8"/>
          </reference>
          <reference field="3" count="1" selected="0">
            <x v="8"/>
          </reference>
        </references>
      </pivotArea>
    </chartFormat>
    <chartFormat chart="3" format="172" series="1">
      <pivotArea type="data" outline="0" fieldPosition="0">
        <references count="3">
          <reference field="4294967294" count="1" selected="0">
            <x v="0"/>
          </reference>
          <reference field="1" count="1" selected="0">
            <x v="8"/>
          </reference>
          <reference field="3" count="1" selected="0">
            <x v="9"/>
          </reference>
        </references>
      </pivotArea>
    </chartFormat>
    <chartFormat chart="3" format="173" series="1">
      <pivotArea type="data" outline="0" fieldPosition="0">
        <references count="3">
          <reference field="4294967294" count="1" selected="0">
            <x v="0"/>
          </reference>
          <reference field="1" count="1" selected="0">
            <x v="8"/>
          </reference>
          <reference field="3" count="1" selected="0">
            <x v="10"/>
          </reference>
        </references>
      </pivotArea>
    </chartFormat>
    <chartFormat chart="3" format="174" series="1">
      <pivotArea type="data" outline="0" fieldPosition="0">
        <references count="3">
          <reference field="4294967294" count="1" selected="0">
            <x v="0"/>
          </reference>
          <reference field="1" count="1" selected="0">
            <x v="8"/>
          </reference>
          <reference field="3" count="1" selected="0">
            <x v="16"/>
          </reference>
        </references>
      </pivotArea>
    </chartFormat>
    <chartFormat chart="3" format="175" series="1">
      <pivotArea type="data" outline="0" fieldPosition="0">
        <references count="3">
          <reference field="4294967294" count="1" selected="0">
            <x v="0"/>
          </reference>
          <reference field="1" count="1" selected="0">
            <x v="9"/>
          </reference>
          <reference field="3" count="1" selected="0">
            <x v="0"/>
          </reference>
        </references>
      </pivotArea>
    </chartFormat>
    <chartFormat chart="3" format="176" series="1">
      <pivotArea type="data" outline="0" fieldPosition="0">
        <references count="3">
          <reference field="4294967294" count="1" selected="0">
            <x v="0"/>
          </reference>
          <reference field="1" count="1" selected="0">
            <x v="10"/>
          </reference>
          <reference field="3" count="1" selected="0">
            <x v="0"/>
          </reference>
        </references>
      </pivotArea>
    </chartFormat>
    <chartFormat chart="3" format="177" series="1">
      <pivotArea type="data" outline="0" fieldPosition="0">
        <references count="3">
          <reference field="4294967294" count="1" selected="0">
            <x v="0"/>
          </reference>
          <reference field="1" count="1" selected="0">
            <x v="11"/>
          </reference>
          <reference field="3" count="1" selected="0">
            <x v="1"/>
          </reference>
        </references>
      </pivotArea>
    </chartFormat>
    <chartFormat chart="3" format="178" series="1">
      <pivotArea type="data" outline="0" fieldPosition="0">
        <references count="3">
          <reference field="4294967294" count="1" selected="0">
            <x v="0"/>
          </reference>
          <reference field="1" count="1" selected="0">
            <x v="11"/>
          </reference>
          <reference field="3" count="1" selected="0">
            <x v="2"/>
          </reference>
        </references>
      </pivotArea>
    </chartFormat>
    <chartFormat chart="3" format="179" series="1">
      <pivotArea type="data" outline="0" fieldPosition="0">
        <references count="3">
          <reference field="4294967294" count="1" selected="0">
            <x v="0"/>
          </reference>
          <reference field="1" count="1" selected="0">
            <x v="11"/>
          </reference>
          <reference field="3" count="1" selected="0">
            <x v="3"/>
          </reference>
        </references>
      </pivotArea>
    </chartFormat>
    <chartFormat chart="3" format="180" series="1">
      <pivotArea type="data" outline="0" fieldPosition="0">
        <references count="3">
          <reference field="4294967294" count="1" selected="0">
            <x v="0"/>
          </reference>
          <reference field="1" count="1" selected="0">
            <x v="11"/>
          </reference>
          <reference field="3" count="1" selected="0">
            <x v="4"/>
          </reference>
        </references>
      </pivotArea>
    </chartFormat>
    <chartFormat chart="3" format="181" series="1">
      <pivotArea type="data" outline="0" fieldPosition="0">
        <references count="3">
          <reference field="4294967294" count="1" selected="0">
            <x v="0"/>
          </reference>
          <reference field="1" count="1" selected="0">
            <x v="11"/>
          </reference>
          <reference field="3" count="1" selected="0">
            <x v="7"/>
          </reference>
        </references>
      </pivotArea>
    </chartFormat>
    <chartFormat chart="3" format="182" series="1">
      <pivotArea type="data" outline="0" fieldPosition="0">
        <references count="3">
          <reference field="4294967294" count="1" selected="0">
            <x v="0"/>
          </reference>
          <reference field="1" count="1" selected="0">
            <x v="11"/>
          </reference>
          <reference field="3" count="1" selected="0">
            <x v="8"/>
          </reference>
        </references>
      </pivotArea>
    </chartFormat>
    <chartFormat chart="3" format="183" series="1">
      <pivotArea type="data" outline="0" fieldPosition="0">
        <references count="3">
          <reference field="4294967294" count="1" selected="0">
            <x v="0"/>
          </reference>
          <reference field="1" count="1" selected="0">
            <x v="11"/>
          </reference>
          <reference field="3" count="1" selected="0">
            <x v="10"/>
          </reference>
        </references>
      </pivotArea>
    </chartFormat>
    <chartFormat chart="3" format="184" series="1">
      <pivotArea type="data" outline="0" fieldPosition="0">
        <references count="3">
          <reference field="4294967294" count="1" selected="0">
            <x v="0"/>
          </reference>
          <reference field="1" count="1" selected="0">
            <x v="11"/>
          </reference>
          <reference field="3" count="1" selected="0">
            <x v="12"/>
          </reference>
        </references>
      </pivotArea>
    </chartFormat>
    <chartFormat chart="3" format="185" series="1">
      <pivotArea type="data" outline="0" fieldPosition="0">
        <references count="3">
          <reference field="4294967294" count="1" selected="0">
            <x v="0"/>
          </reference>
          <reference field="1" count="1" selected="0">
            <x v="11"/>
          </reference>
          <reference field="3" count="1" selected="0">
            <x v="14"/>
          </reference>
        </references>
      </pivotArea>
    </chartFormat>
    <chartFormat chart="3" format="186" series="1">
      <pivotArea type="data" outline="0" fieldPosition="0">
        <references count="3">
          <reference field="4294967294" count="1" selected="0">
            <x v="0"/>
          </reference>
          <reference field="1" count="1" selected="0">
            <x v="12"/>
          </reference>
          <reference field="3" count="1" selected="0">
            <x v="0"/>
          </reference>
        </references>
      </pivotArea>
    </chartFormat>
    <chartFormat chart="3" format="187" series="1">
      <pivotArea type="data" outline="0" fieldPosition="0">
        <references count="3">
          <reference field="4294967294" count="1" selected="0">
            <x v="0"/>
          </reference>
          <reference field="1" count="1" selected="0">
            <x v="12"/>
          </reference>
          <reference field="3" count="1" selected="0">
            <x v="1"/>
          </reference>
        </references>
      </pivotArea>
    </chartFormat>
    <chartFormat chart="3" format="188" series="1">
      <pivotArea type="data" outline="0" fieldPosition="0">
        <references count="3">
          <reference field="4294967294" count="1" selected="0">
            <x v="0"/>
          </reference>
          <reference field="1" count="1" selected="0">
            <x v="12"/>
          </reference>
          <reference field="3" count="1" selected="0">
            <x v="4"/>
          </reference>
        </references>
      </pivotArea>
    </chartFormat>
    <chartFormat chart="3" format="189" series="1">
      <pivotArea type="data" outline="0" fieldPosition="0">
        <references count="3">
          <reference field="4294967294" count="1" selected="0">
            <x v="0"/>
          </reference>
          <reference field="1" count="1" selected="0">
            <x v="12"/>
          </reference>
          <reference field="3" count="1" selected="0">
            <x v="5"/>
          </reference>
        </references>
      </pivotArea>
    </chartFormat>
    <chartFormat chart="3" format="190" series="1">
      <pivotArea type="data" outline="0" fieldPosition="0">
        <references count="3">
          <reference field="4294967294" count="1" selected="0">
            <x v="0"/>
          </reference>
          <reference field="1" count="1" selected="0">
            <x v="12"/>
          </reference>
          <reference field="3" count="1" selected="0">
            <x v="6"/>
          </reference>
        </references>
      </pivotArea>
    </chartFormat>
    <chartFormat chart="3" format="191" series="1">
      <pivotArea type="data" outline="0" fieldPosition="0">
        <references count="3">
          <reference field="4294967294" count="1" selected="0">
            <x v="0"/>
          </reference>
          <reference field="1" count="1" selected="0">
            <x v="12"/>
          </reference>
          <reference field="3" count="1" selected="0">
            <x v="8"/>
          </reference>
        </references>
      </pivotArea>
    </chartFormat>
    <chartFormat chart="3" format="192" series="1">
      <pivotArea type="data" outline="0" fieldPosition="0">
        <references count="3">
          <reference field="4294967294" count="1" selected="0">
            <x v="0"/>
          </reference>
          <reference field="1" count="1" selected="0">
            <x v="12"/>
          </reference>
          <reference field="3" count="1" selected="0">
            <x v="10"/>
          </reference>
        </references>
      </pivotArea>
    </chartFormat>
    <chartFormat chart="3" format="193" series="1">
      <pivotArea type="data" outline="0" fieldPosition="0">
        <references count="3">
          <reference field="4294967294" count="1" selected="0">
            <x v="0"/>
          </reference>
          <reference field="1" count="1" selected="0">
            <x v="13"/>
          </reference>
          <reference field="3" count="1" selected="0">
            <x v="0"/>
          </reference>
        </references>
      </pivotArea>
    </chartFormat>
    <chartFormat chart="3" format="194" series="1">
      <pivotArea type="data" outline="0" fieldPosition="0">
        <references count="3">
          <reference field="4294967294" count="1" selected="0">
            <x v="0"/>
          </reference>
          <reference field="1" count="1" selected="0">
            <x v="14"/>
          </reference>
          <reference field="3" count="1" selected="0">
            <x v="0"/>
          </reference>
        </references>
      </pivotArea>
    </chartFormat>
    <chartFormat chart="0" format="65" series="1">
      <pivotArea type="data" outline="0" fieldPosition="0">
        <references count="3">
          <reference field="4294967294" count="1" selected="0">
            <x v="0"/>
          </reference>
          <reference field="1" count="1" selected="0">
            <x v="1"/>
          </reference>
          <reference field="3" count="1" selected="0">
            <x v="0"/>
          </reference>
        </references>
      </pivotArea>
    </chartFormat>
    <chartFormat chart="0" format="66" series="1">
      <pivotArea type="data" outline="0" fieldPosition="0">
        <references count="3">
          <reference field="4294967294" count="1" selected="0">
            <x v="0"/>
          </reference>
          <reference field="1" count="1" selected="0">
            <x v="2"/>
          </reference>
          <reference field="3" count="1" selected="0">
            <x v="0"/>
          </reference>
        </references>
      </pivotArea>
    </chartFormat>
    <chartFormat chart="0" format="67" series="1">
      <pivotArea type="data" outline="0" fieldPosition="0">
        <references count="3">
          <reference field="4294967294" count="1" selected="0">
            <x v="0"/>
          </reference>
          <reference field="1" count="1" selected="0">
            <x v="3"/>
          </reference>
          <reference field="3" count="1" selected="0">
            <x v="0"/>
          </reference>
        </references>
      </pivotArea>
    </chartFormat>
    <chartFormat chart="0" format="68" series="1">
      <pivotArea type="data" outline="0" fieldPosition="0">
        <references count="3">
          <reference field="4294967294" count="1" selected="0">
            <x v="0"/>
          </reference>
          <reference field="1" count="1" selected="0">
            <x v="4"/>
          </reference>
          <reference field="3" count="1" selected="0">
            <x v="1"/>
          </reference>
        </references>
      </pivotArea>
    </chartFormat>
    <chartFormat chart="0" format="69" series="1">
      <pivotArea type="data" outline="0" fieldPosition="0">
        <references count="3">
          <reference field="4294967294" count="1" selected="0">
            <x v="0"/>
          </reference>
          <reference field="1" count="1" selected="0">
            <x v="4"/>
          </reference>
          <reference field="3" count="1" selected="0">
            <x v="4"/>
          </reference>
        </references>
      </pivotArea>
    </chartFormat>
    <chartFormat chart="0" format="70" series="1">
      <pivotArea type="data" outline="0" fieldPosition="0">
        <references count="3">
          <reference field="4294967294" count="1" selected="0">
            <x v="0"/>
          </reference>
          <reference field="1" count="1" selected="0">
            <x v="4"/>
          </reference>
          <reference field="3" count="1" selected="0">
            <x v="5"/>
          </reference>
        </references>
      </pivotArea>
    </chartFormat>
    <chartFormat chart="0" format="71" series="1">
      <pivotArea type="data" outline="0" fieldPosition="0">
        <references count="3">
          <reference field="4294967294" count="1" selected="0">
            <x v="0"/>
          </reference>
          <reference field="1" count="1" selected="0">
            <x v="4"/>
          </reference>
          <reference field="3" count="1" selected="0">
            <x v="8"/>
          </reference>
        </references>
      </pivotArea>
    </chartFormat>
    <chartFormat chart="0" format="72" series="1">
      <pivotArea type="data" outline="0" fieldPosition="0">
        <references count="3">
          <reference field="4294967294" count="1" selected="0">
            <x v="0"/>
          </reference>
          <reference field="1" count="1" selected="0">
            <x v="4"/>
          </reference>
          <reference field="3" count="1" selected="0">
            <x v="10"/>
          </reference>
        </references>
      </pivotArea>
    </chartFormat>
    <chartFormat chart="0" format="73" series="1">
      <pivotArea type="data" outline="0" fieldPosition="0">
        <references count="3">
          <reference field="4294967294" count="1" selected="0">
            <x v="0"/>
          </reference>
          <reference field="1" count="1" selected="0">
            <x v="4"/>
          </reference>
          <reference field="3" count="1" selected="0">
            <x v="16"/>
          </reference>
        </references>
      </pivotArea>
    </chartFormat>
    <chartFormat chart="0" format="74" series="1">
      <pivotArea type="data" outline="0" fieldPosition="0">
        <references count="3">
          <reference field="4294967294" count="1" selected="0">
            <x v="0"/>
          </reference>
          <reference field="1" count="1" selected="0">
            <x v="5"/>
          </reference>
          <reference field="3" count="1" selected="0">
            <x v="0"/>
          </reference>
        </references>
      </pivotArea>
    </chartFormat>
    <chartFormat chart="0" format="75" series="1">
      <pivotArea type="data" outline="0" fieldPosition="0">
        <references count="3">
          <reference field="4294967294" count="1" selected="0">
            <x v="0"/>
          </reference>
          <reference field="1" count="1" selected="0">
            <x v="6"/>
          </reference>
          <reference field="3" count="1" selected="0">
            <x v="1"/>
          </reference>
        </references>
      </pivotArea>
    </chartFormat>
    <chartFormat chart="0" format="76" series="1">
      <pivotArea type="data" outline="0" fieldPosition="0">
        <references count="3">
          <reference field="4294967294" count="1" selected="0">
            <x v="0"/>
          </reference>
          <reference field="1" count="1" selected="0">
            <x v="6"/>
          </reference>
          <reference field="3" count="1" selected="0">
            <x v="2"/>
          </reference>
        </references>
      </pivotArea>
    </chartFormat>
    <chartFormat chart="0" format="77" series="1">
      <pivotArea type="data" outline="0" fieldPosition="0">
        <references count="3">
          <reference field="4294967294" count="1" selected="0">
            <x v="0"/>
          </reference>
          <reference field="1" count="1" selected="0">
            <x v="6"/>
          </reference>
          <reference field="3" count="1" selected="0">
            <x v="3"/>
          </reference>
        </references>
      </pivotArea>
    </chartFormat>
    <chartFormat chart="0" format="78" series="1">
      <pivotArea type="data" outline="0" fieldPosition="0">
        <references count="3">
          <reference field="4294967294" count="1" selected="0">
            <x v="0"/>
          </reference>
          <reference field="1" count="1" selected="0">
            <x v="6"/>
          </reference>
          <reference field="3" count="1" selected="0">
            <x v="4"/>
          </reference>
        </references>
      </pivotArea>
    </chartFormat>
    <chartFormat chart="0" format="79" series="1">
      <pivotArea type="data" outline="0" fieldPosition="0">
        <references count="3">
          <reference field="4294967294" count="1" selected="0">
            <x v="0"/>
          </reference>
          <reference field="1" count="1" selected="0">
            <x v="6"/>
          </reference>
          <reference field="3" count="1" selected="0">
            <x v="7"/>
          </reference>
        </references>
      </pivotArea>
    </chartFormat>
    <chartFormat chart="0" format="80" series="1">
      <pivotArea type="data" outline="0" fieldPosition="0">
        <references count="3">
          <reference field="4294967294" count="1" selected="0">
            <x v="0"/>
          </reference>
          <reference field="1" count="1" selected="0">
            <x v="6"/>
          </reference>
          <reference field="3" count="1" selected="0">
            <x v="8"/>
          </reference>
        </references>
      </pivotArea>
    </chartFormat>
    <chartFormat chart="0" format="81" series="1">
      <pivotArea type="data" outline="0" fieldPosition="0">
        <references count="3">
          <reference field="4294967294" count="1" selected="0">
            <x v="0"/>
          </reference>
          <reference field="1" count="1" selected="0">
            <x v="6"/>
          </reference>
          <reference field="3" count="1" selected="0">
            <x v="10"/>
          </reference>
        </references>
      </pivotArea>
    </chartFormat>
    <chartFormat chart="0" format="82" series="1">
      <pivotArea type="data" outline="0" fieldPosition="0">
        <references count="3">
          <reference field="4294967294" count="1" selected="0">
            <x v="0"/>
          </reference>
          <reference field="1" count="1" selected="0">
            <x v="6"/>
          </reference>
          <reference field="3" count="1" selected="0">
            <x v="11"/>
          </reference>
        </references>
      </pivotArea>
    </chartFormat>
    <chartFormat chart="0" format="83" series="1">
      <pivotArea type="data" outline="0" fieldPosition="0">
        <references count="3">
          <reference field="4294967294" count="1" selected="0">
            <x v="0"/>
          </reference>
          <reference field="1" count="1" selected="0">
            <x v="6"/>
          </reference>
          <reference field="3" count="1" selected="0">
            <x v="13"/>
          </reference>
        </references>
      </pivotArea>
    </chartFormat>
    <chartFormat chart="0" format="84" series="1">
      <pivotArea type="data" outline="0" fieldPosition="0">
        <references count="3">
          <reference field="4294967294" count="1" selected="0">
            <x v="0"/>
          </reference>
          <reference field="1" count="1" selected="0">
            <x v="0"/>
          </reference>
          <reference field="3" count="1" selected="0">
            <x v="4"/>
          </reference>
        </references>
      </pivotArea>
    </chartFormat>
    <chartFormat chart="0" format="85" series="1">
      <pivotArea type="data" outline="0" fieldPosition="0">
        <references count="3">
          <reference field="4294967294" count="1" selected="0">
            <x v="0"/>
          </reference>
          <reference field="1" count="1" selected="0">
            <x v="0"/>
          </reference>
          <reference field="3" count="1" selected="0">
            <x v="6"/>
          </reference>
        </references>
      </pivotArea>
    </chartFormat>
    <chartFormat chart="0" format="86" series="1">
      <pivotArea type="data" outline="0" fieldPosition="0">
        <references count="3">
          <reference field="4294967294" count="1" selected="0">
            <x v="0"/>
          </reference>
          <reference field="1" count="1" selected="0">
            <x v="0"/>
          </reference>
          <reference field="3" count="1" selected="0">
            <x v="8"/>
          </reference>
        </references>
      </pivotArea>
    </chartFormat>
    <chartFormat chart="0" format="87" series="1">
      <pivotArea type="data" outline="0" fieldPosition="0">
        <references count="3">
          <reference field="4294967294" count="1" selected="0">
            <x v="0"/>
          </reference>
          <reference field="1" count="1" selected="0">
            <x v="0"/>
          </reference>
          <reference field="3" count="1" selected="0">
            <x v="9"/>
          </reference>
        </references>
      </pivotArea>
    </chartFormat>
    <chartFormat chart="0" format="88" series="1">
      <pivotArea type="data" outline="0" fieldPosition="0">
        <references count="3">
          <reference field="4294967294" count="1" selected="0">
            <x v="0"/>
          </reference>
          <reference field="1" count="1" selected="0">
            <x v="0"/>
          </reference>
          <reference field="3" count="1" selected="0">
            <x v="10"/>
          </reference>
        </references>
      </pivotArea>
    </chartFormat>
    <chartFormat chart="0" format="89" series="1">
      <pivotArea type="data" outline="0" fieldPosition="0">
        <references count="3">
          <reference field="4294967294" count="1" selected="0">
            <x v="0"/>
          </reference>
          <reference field="1" count="1" selected="0">
            <x v="0"/>
          </reference>
          <reference field="3" count="1" selected="0">
            <x v="17"/>
          </reference>
        </references>
      </pivotArea>
    </chartFormat>
    <chartFormat chart="5" format="260" series="1">
      <pivotArea type="data" outline="0" fieldPosition="0">
        <references count="3">
          <reference field="4294967294" count="1" selected="0">
            <x v="0"/>
          </reference>
          <reference field="1" count="1" selected="0">
            <x v="0"/>
          </reference>
          <reference field="3" count="1" selected="0">
            <x v="3"/>
          </reference>
        </references>
      </pivotArea>
    </chartFormat>
    <chartFormat chart="5" format="261" series="1">
      <pivotArea type="data" outline="0" fieldPosition="0">
        <references count="3">
          <reference field="4294967294" count="1" selected="0">
            <x v="0"/>
          </reference>
          <reference field="1" count="1" selected="0">
            <x v="0"/>
          </reference>
          <reference field="3" count="1" selected="0">
            <x v="4"/>
          </reference>
        </references>
      </pivotArea>
    </chartFormat>
    <chartFormat chart="5" format="262" series="1">
      <pivotArea type="data" outline="0" fieldPosition="0">
        <references count="3">
          <reference field="4294967294" count="1" selected="0">
            <x v="0"/>
          </reference>
          <reference field="1" count="1" selected="0">
            <x v="0"/>
          </reference>
          <reference field="3" count="1" selected="0">
            <x v="6"/>
          </reference>
        </references>
      </pivotArea>
    </chartFormat>
    <chartFormat chart="5" format="263" series="1">
      <pivotArea type="data" outline="0" fieldPosition="0">
        <references count="3">
          <reference field="4294967294" count="1" selected="0">
            <x v="0"/>
          </reference>
          <reference field="1" count="1" selected="0">
            <x v="0"/>
          </reference>
          <reference field="3" count="1" selected="0">
            <x v="8"/>
          </reference>
        </references>
      </pivotArea>
    </chartFormat>
    <chartFormat chart="5" format="264" series="1">
      <pivotArea type="data" outline="0" fieldPosition="0">
        <references count="3">
          <reference field="4294967294" count="1" selected="0">
            <x v="0"/>
          </reference>
          <reference field="1" count="1" selected="0">
            <x v="0"/>
          </reference>
          <reference field="3" count="1" selected="0">
            <x v="9"/>
          </reference>
        </references>
      </pivotArea>
    </chartFormat>
    <chartFormat chart="5" format="265" series="1">
      <pivotArea type="data" outline="0" fieldPosition="0">
        <references count="3">
          <reference field="4294967294" count="1" selected="0">
            <x v="0"/>
          </reference>
          <reference field="1" count="1" selected="0">
            <x v="0"/>
          </reference>
          <reference field="3" count="1" selected="0">
            <x v="10"/>
          </reference>
        </references>
      </pivotArea>
    </chartFormat>
    <chartFormat chart="5" format="266" series="1">
      <pivotArea type="data" outline="0" fieldPosition="0">
        <references count="3">
          <reference field="4294967294" count="1" selected="0">
            <x v="0"/>
          </reference>
          <reference field="1" count="1" selected="0">
            <x v="0"/>
          </reference>
          <reference field="3" count="1" selected="0">
            <x v="17"/>
          </reference>
        </references>
      </pivotArea>
    </chartFormat>
    <chartFormat chart="5" format="267" series="1">
      <pivotArea type="data" outline="0" fieldPosition="0">
        <references count="3">
          <reference field="4294967294" count="1" selected="0">
            <x v="0"/>
          </reference>
          <reference field="1" count="1" selected="0">
            <x v="1"/>
          </reference>
          <reference field="3" count="1" selected="0">
            <x v="0"/>
          </reference>
        </references>
      </pivotArea>
    </chartFormat>
    <chartFormat chart="5" format="268" series="1">
      <pivotArea type="data" outline="0" fieldPosition="0">
        <references count="3">
          <reference field="4294967294" count="1" selected="0">
            <x v="0"/>
          </reference>
          <reference field="1" count="1" selected="0">
            <x v="2"/>
          </reference>
          <reference field="3" count="1" selected="0">
            <x v="0"/>
          </reference>
        </references>
      </pivotArea>
    </chartFormat>
    <chartFormat chart="5" format="269" series="1">
      <pivotArea type="data" outline="0" fieldPosition="0">
        <references count="3">
          <reference field="4294967294" count="1" selected="0">
            <x v="0"/>
          </reference>
          <reference field="1" count="1" selected="0">
            <x v="3"/>
          </reference>
          <reference field="3" count="1" selected="0">
            <x v="0"/>
          </reference>
        </references>
      </pivotArea>
    </chartFormat>
    <chartFormat chart="5" format="270" series="1">
      <pivotArea type="data" outline="0" fieldPosition="0">
        <references count="3">
          <reference field="4294967294" count="1" selected="0">
            <x v="0"/>
          </reference>
          <reference field="1" count="1" selected="0">
            <x v="4"/>
          </reference>
          <reference field="3" count="1" selected="0">
            <x v="1"/>
          </reference>
        </references>
      </pivotArea>
    </chartFormat>
    <chartFormat chart="5" format="271" series="1">
      <pivotArea type="data" outline="0" fieldPosition="0">
        <references count="3">
          <reference field="4294967294" count="1" selected="0">
            <x v="0"/>
          </reference>
          <reference field="1" count="1" selected="0">
            <x v="4"/>
          </reference>
          <reference field="3" count="1" selected="0">
            <x v="4"/>
          </reference>
        </references>
      </pivotArea>
    </chartFormat>
    <chartFormat chart="5" format="272" series="1">
      <pivotArea type="data" outline="0" fieldPosition="0">
        <references count="3">
          <reference field="4294967294" count="1" selected="0">
            <x v="0"/>
          </reference>
          <reference field="1" count="1" selected="0">
            <x v="4"/>
          </reference>
          <reference field="3" count="1" selected="0">
            <x v="5"/>
          </reference>
        </references>
      </pivotArea>
    </chartFormat>
    <chartFormat chart="5" format="273" series="1">
      <pivotArea type="data" outline="0" fieldPosition="0">
        <references count="3">
          <reference field="4294967294" count="1" selected="0">
            <x v="0"/>
          </reference>
          <reference field="1" count="1" selected="0">
            <x v="4"/>
          </reference>
          <reference field="3" count="1" selected="0">
            <x v="8"/>
          </reference>
        </references>
      </pivotArea>
    </chartFormat>
    <chartFormat chart="5" format="274" series="1">
      <pivotArea type="data" outline="0" fieldPosition="0">
        <references count="3">
          <reference field="4294967294" count="1" selected="0">
            <x v="0"/>
          </reference>
          <reference field="1" count="1" selected="0">
            <x v="4"/>
          </reference>
          <reference field="3" count="1" selected="0">
            <x v="10"/>
          </reference>
        </references>
      </pivotArea>
    </chartFormat>
    <chartFormat chart="5" format="275" series="1">
      <pivotArea type="data" outline="0" fieldPosition="0">
        <references count="3">
          <reference field="4294967294" count="1" selected="0">
            <x v="0"/>
          </reference>
          <reference field="1" count="1" selected="0">
            <x v="4"/>
          </reference>
          <reference field="3" count="1" selected="0">
            <x v="16"/>
          </reference>
        </references>
      </pivotArea>
    </chartFormat>
    <chartFormat chart="5" format="276" series="1">
      <pivotArea type="data" outline="0" fieldPosition="0">
        <references count="3">
          <reference field="4294967294" count="1" selected="0">
            <x v="0"/>
          </reference>
          <reference field="1" count="1" selected="0">
            <x v="5"/>
          </reference>
          <reference field="3" count="1" selected="0">
            <x v="0"/>
          </reference>
        </references>
      </pivotArea>
    </chartFormat>
    <chartFormat chart="5" format="277" series="1">
      <pivotArea type="data" outline="0" fieldPosition="0">
        <references count="3">
          <reference field="4294967294" count="1" selected="0">
            <x v="0"/>
          </reference>
          <reference field="1" count="1" selected="0">
            <x v="6"/>
          </reference>
          <reference field="3" count="1" selected="0">
            <x v="1"/>
          </reference>
        </references>
      </pivotArea>
    </chartFormat>
    <chartFormat chart="5" format="278" series="1">
      <pivotArea type="data" outline="0" fieldPosition="0">
        <references count="3">
          <reference field="4294967294" count="1" selected="0">
            <x v="0"/>
          </reference>
          <reference field="1" count="1" selected="0">
            <x v="6"/>
          </reference>
          <reference field="3" count="1" selected="0">
            <x v="2"/>
          </reference>
        </references>
      </pivotArea>
    </chartFormat>
    <chartFormat chart="5" format="279" series="1">
      <pivotArea type="data" outline="0" fieldPosition="0">
        <references count="3">
          <reference field="4294967294" count="1" selected="0">
            <x v="0"/>
          </reference>
          <reference field="1" count="1" selected="0">
            <x v="6"/>
          </reference>
          <reference field="3" count="1" selected="0">
            <x v="3"/>
          </reference>
        </references>
      </pivotArea>
    </chartFormat>
    <chartFormat chart="5" format="280" series="1">
      <pivotArea type="data" outline="0" fieldPosition="0">
        <references count="3">
          <reference field="4294967294" count="1" selected="0">
            <x v="0"/>
          </reference>
          <reference field="1" count="1" selected="0">
            <x v="6"/>
          </reference>
          <reference field="3" count="1" selected="0">
            <x v="4"/>
          </reference>
        </references>
      </pivotArea>
    </chartFormat>
    <chartFormat chart="5" format="281" series="1">
      <pivotArea type="data" outline="0" fieldPosition="0">
        <references count="3">
          <reference field="4294967294" count="1" selected="0">
            <x v="0"/>
          </reference>
          <reference field="1" count="1" selected="0">
            <x v="6"/>
          </reference>
          <reference field="3" count="1" selected="0">
            <x v="7"/>
          </reference>
        </references>
      </pivotArea>
    </chartFormat>
    <chartFormat chart="5" format="282" series="1">
      <pivotArea type="data" outline="0" fieldPosition="0">
        <references count="3">
          <reference field="4294967294" count="1" selected="0">
            <x v="0"/>
          </reference>
          <reference field="1" count="1" selected="0">
            <x v="6"/>
          </reference>
          <reference field="3" count="1" selected="0">
            <x v="8"/>
          </reference>
        </references>
      </pivotArea>
    </chartFormat>
    <chartFormat chart="5" format="283" series="1">
      <pivotArea type="data" outline="0" fieldPosition="0">
        <references count="3">
          <reference field="4294967294" count="1" selected="0">
            <x v="0"/>
          </reference>
          <reference field="1" count="1" selected="0">
            <x v="6"/>
          </reference>
          <reference field="3" count="1" selected="0">
            <x v="10"/>
          </reference>
        </references>
      </pivotArea>
    </chartFormat>
    <chartFormat chart="5" format="284" series="1">
      <pivotArea type="data" outline="0" fieldPosition="0">
        <references count="3">
          <reference field="4294967294" count="1" selected="0">
            <x v="0"/>
          </reference>
          <reference field="1" count="1" selected="0">
            <x v="6"/>
          </reference>
          <reference field="3" count="1" selected="0">
            <x v="11"/>
          </reference>
        </references>
      </pivotArea>
    </chartFormat>
    <chartFormat chart="5" format="285" series="1">
      <pivotArea type="data" outline="0" fieldPosition="0">
        <references count="3">
          <reference field="4294967294" count="1" selected="0">
            <x v="0"/>
          </reference>
          <reference field="1" count="1" selected="0">
            <x v="6"/>
          </reference>
          <reference field="3" count="1" selected="0">
            <x v="13"/>
          </reference>
        </references>
      </pivotArea>
    </chartFormat>
    <chartFormat chart="5" format="286" series="1">
      <pivotArea type="data" outline="0" fieldPosition="0">
        <references count="3">
          <reference field="4294967294" count="1" selected="0">
            <x v="0"/>
          </reference>
          <reference field="1" count="1" selected="0">
            <x v="6"/>
          </reference>
          <reference field="3" count="1" selected="0">
            <x v="15"/>
          </reference>
        </references>
      </pivotArea>
    </chartFormat>
    <chartFormat chart="5" format="287" series="1">
      <pivotArea type="data" outline="0" fieldPosition="0">
        <references count="3">
          <reference field="4294967294" count="1" selected="0">
            <x v="0"/>
          </reference>
          <reference field="1" count="1" selected="0">
            <x v="6"/>
          </reference>
          <reference field="3" count="1" selected="0">
            <x v="16"/>
          </reference>
        </references>
      </pivotArea>
    </chartFormat>
    <chartFormat chart="5" format="288" series="1">
      <pivotArea type="data" outline="0" fieldPosition="0">
        <references count="3">
          <reference field="4294967294" count="1" selected="0">
            <x v="0"/>
          </reference>
          <reference field="1" count="1" selected="0">
            <x v="7"/>
          </reference>
          <reference field="3" count="1" selected="0">
            <x v="1"/>
          </reference>
        </references>
      </pivotArea>
    </chartFormat>
    <chartFormat chart="5" format="289" series="1">
      <pivotArea type="data" outline="0" fieldPosition="0">
        <references count="3">
          <reference field="4294967294" count="1" selected="0">
            <x v="0"/>
          </reference>
          <reference field="1" count="1" selected="0">
            <x v="7"/>
          </reference>
          <reference field="3" count="1" selected="0">
            <x v="2"/>
          </reference>
        </references>
      </pivotArea>
    </chartFormat>
    <chartFormat chart="5" format="290" series="1">
      <pivotArea type="data" outline="0" fieldPosition="0">
        <references count="3">
          <reference field="4294967294" count="1" selected="0">
            <x v="0"/>
          </reference>
          <reference field="1" count="1" selected="0">
            <x v="7"/>
          </reference>
          <reference field="3" count="1" selected="0">
            <x v="3"/>
          </reference>
        </references>
      </pivotArea>
    </chartFormat>
    <chartFormat chart="5" format="291" series="1">
      <pivotArea type="data" outline="0" fieldPosition="0">
        <references count="3">
          <reference field="4294967294" count="1" selected="0">
            <x v="0"/>
          </reference>
          <reference field="1" count="1" selected="0">
            <x v="7"/>
          </reference>
          <reference field="3" count="1" selected="0">
            <x v="4"/>
          </reference>
        </references>
      </pivotArea>
    </chartFormat>
    <chartFormat chart="5" format="292" series="1">
      <pivotArea type="data" outline="0" fieldPosition="0">
        <references count="3">
          <reference field="4294967294" count="1" selected="0">
            <x v="0"/>
          </reference>
          <reference field="1" count="1" selected="0">
            <x v="7"/>
          </reference>
          <reference field="3" count="1" selected="0">
            <x v="6"/>
          </reference>
        </references>
      </pivotArea>
    </chartFormat>
    <chartFormat chart="5" format="293" series="1">
      <pivotArea type="data" outline="0" fieldPosition="0">
        <references count="3">
          <reference field="4294967294" count="1" selected="0">
            <x v="0"/>
          </reference>
          <reference field="1" count="1" selected="0">
            <x v="7"/>
          </reference>
          <reference field="3" count="1" selected="0">
            <x v="7"/>
          </reference>
        </references>
      </pivotArea>
    </chartFormat>
    <chartFormat chart="5" format="294" series="1">
      <pivotArea type="data" outline="0" fieldPosition="0">
        <references count="3">
          <reference field="4294967294" count="1" selected="0">
            <x v="0"/>
          </reference>
          <reference field="1" count="1" selected="0">
            <x v="7"/>
          </reference>
          <reference field="3" count="1" selected="0">
            <x v="8"/>
          </reference>
        </references>
      </pivotArea>
    </chartFormat>
    <chartFormat chart="5" format="295" series="1">
      <pivotArea type="data" outline="0" fieldPosition="0">
        <references count="3">
          <reference field="4294967294" count="1" selected="0">
            <x v="0"/>
          </reference>
          <reference field="1" count="1" selected="0">
            <x v="7"/>
          </reference>
          <reference field="3" count="1" selected="0">
            <x v="10"/>
          </reference>
        </references>
      </pivotArea>
    </chartFormat>
    <chartFormat chart="5" format="296" series="1">
      <pivotArea type="data" outline="0" fieldPosition="0">
        <references count="3">
          <reference field="4294967294" count="1" selected="0">
            <x v="0"/>
          </reference>
          <reference field="1" count="1" selected="0">
            <x v="7"/>
          </reference>
          <reference field="3" count="1" selected="0">
            <x v="12"/>
          </reference>
        </references>
      </pivotArea>
    </chartFormat>
    <chartFormat chart="5" format="297" series="1">
      <pivotArea type="data" outline="0" fieldPosition="0">
        <references count="3">
          <reference field="4294967294" count="1" selected="0">
            <x v="0"/>
          </reference>
          <reference field="1" count="1" selected="0">
            <x v="7"/>
          </reference>
          <reference field="3" count="1" selected="0">
            <x v="14"/>
          </reference>
        </references>
      </pivotArea>
    </chartFormat>
    <chartFormat chart="5" format="298" series="1">
      <pivotArea type="data" outline="0" fieldPosition="0">
        <references count="3">
          <reference field="4294967294" count="1" selected="0">
            <x v="0"/>
          </reference>
          <reference field="1" count="1" selected="0">
            <x v="7"/>
          </reference>
          <reference field="3" count="1" selected="0">
            <x v="16"/>
          </reference>
        </references>
      </pivotArea>
    </chartFormat>
    <chartFormat chart="5" format="299" series="1">
      <pivotArea type="data" outline="0" fieldPosition="0">
        <references count="3">
          <reference field="4294967294" count="1" selected="0">
            <x v="0"/>
          </reference>
          <reference field="1" count="1" selected="0">
            <x v="8"/>
          </reference>
          <reference field="3" count="1" selected="0">
            <x v="3"/>
          </reference>
        </references>
      </pivotArea>
    </chartFormat>
    <chartFormat chart="5" format="300" series="1">
      <pivotArea type="data" outline="0" fieldPosition="0">
        <references count="3">
          <reference field="4294967294" count="1" selected="0">
            <x v="0"/>
          </reference>
          <reference field="1" count="1" selected="0">
            <x v="8"/>
          </reference>
          <reference field="3" count="1" selected="0">
            <x v="4"/>
          </reference>
        </references>
      </pivotArea>
    </chartFormat>
    <chartFormat chart="5" format="301" series="1">
      <pivotArea type="data" outline="0" fieldPosition="0">
        <references count="3">
          <reference field="4294967294" count="1" selected="0">
            <x v="0"/>
          </reference>
          <reference field="1" count="1" selected="0">
            <x v="8"/>
          </reference>
          <reference field="3" count="1" selected="0">
            <x v="8"/>
          </reference>
        </references>
      </pivotArea>
    </chartFormat>
    <chartFormat chart="5" format="302" series="1">
      <pivotArea type="data" outline="0" fieldPosition="0">
        <references count="3">
          <reference field="4294967294" count="1" selected="0">
            <x v="0"/>
          </reference>
          <reference field="1" count="1" selected="0">
            <x v="8"/>
          </reference>
          <reference field="3" count="1" selected="0">
            <x v="9"/>
          </reference>
        </references>
      </pivotArea>
    </chartFormat>
    <chartFormat chart="5" format="303" series="1">
      <pivotArea type="data" outline="0" fieldPosition="0">
        <references count="3">
          <reference field="4294967294" count="1" selected="0">
            <x v="0"/>
          </reference>
          <reference field="1" count="1" selected="0">
            <x v="8"/>
          </reference>
          <reference field="3" count="1" selected="0">
            <x v="10"/>
          </reference>
        </references>
      </pivotArea>
    </chartFormat>
    <chartFormat chart="5" format="304" series="1">
      <pivotArea type="data" outline="0" fieldPosition="0">
        <references count="3">
          <reference field="4294967294" count="1" selected="0">
            <x v="0"/>
          </reference>
          <reference field="1" count="1" selected="0">
            <x v="8"/>
          </reference>
          <reference field="3" count="1" selected="0">
            <x v="16"/>
          </reference>
        </references>
      </pivotArea>
    </chartFormat>
    <chartFormat chart="5" format="305" series="1">
      <pivotArea type="data" outline="0" fieldPosition="0">
        <references count="3">
          <reference field="4294967294" count="1" selected="0">
            <x v="0"/>
          </reference>
          <reference field="1" count="1" selected="0">
            <x v="9"/>
          </reference>
          <reference field="3" count="1" selected="0">
            <x v="0"/>
          </reference>
        </references>
      </pivotArea>
    </chartFormat>
    <chartFormat chart="5" format="306" series="1">
      <pivotArea type="data" outline="0" fieldPosition="0">
        <references count="3">
          <reference field="4294967294" count="1" selected="0">
            <x v="0"/>
          </reference>
          <reference field="1" count="1" selected="0">
            <x v="10"/>
          </reference>
          <reference field="3" count="1" selected="0">
            <x v="0"/>
          </reference>
        </references>
      </pivotArea>
    </chartFormat>
    <chartFormat chart="5" format="307" series="1">
      <pivotArea type="data" outline="0" fieldPosition="0">
        <references count="3">
          <reference field="4294967294" count="1" selected="0">
            <x v="0"/>
          </reference>
          <reference field="1" count="1" selected="0">
            <x v="11"/>
          </reference>
          <reference field="3" count="1" selected="0">
            <x v="1"/>
          </reference>
        </references>
      </pivotArea>
    </chartFormat>
    <chartFormat chart="5" format="308" series="1">
      <pivotArea type="data" outline="0" fieldPosition="0">
        <references count="3">
          <reference field="4294967294" count="1" selected="0">
            <x v="0"/>
          </reference>
          <reference field="1" count="1" selected="0">
            <x v="11"/>
          </reference>
          <reference field="3" count="1" selected="0">
            <x v="2"/>
          </reference>
        </references>
      </pivotArea>
    </chartFormat>
    <chartFormat chart="5" format="309" series="1">
      <pivotArea type="data" outline="0" fieldPosition="0">
        <references count="3">
          <reference field="4294967294" count="1" selected="0">
            <x v="0"/>
          </reference>
          <reference field="1" count="1" selected="0">
            <x v="11"/>
          </reference>
          <reference field="3" count="1" selected="0">
            <x v="3"/>
          </reference>
        </references>
      </pivotArea>
    </chartFormat>
    <chartFormat chart="5" format="310" series="1">
      <pivotArea type="data" outline="0" fieldPosition="0">
        <references count="3">
          <reference field="4294967294" count="1" selected="0">
            <x v="0"/>
          </reference>
          <reference field="1" count="1" selected="0">
            <x v="11"/>
          </reference>
          <reference field="3" count="1" selected="0">
            <x v="4"/>
          </reference>
        </references>
      </pivotArea>
    </chartFormat>
    <chartFormat chart="5" format="311" series="1">
      <pivotArea type="data" outline="0" fieldPosition="0">
        <references count="3">
          <reference field="4294967294" count="1" selected="0">
            <x v="0"/>
          </reference>
          <reference field="1" count="1" selected="0">
            <x v="11"/>
          </reference>
          <reference field="3" count="1" selected="0">
            <x v="7"/>
          </reference>
        </references>
      </pivotArea>
    </chartFormat>
    <chartFormat chart="5" format="312" series="1">
      <pivotArea type="data" outline="0" fieldPosition="0">
        <references count="3">
          <reference field="4294967294" count="1" selected="0">
            <x v="0"/>
          </reference>
          <reference field="1" count="1" selected="0">
            <x v="11"/>
          </reference>
          <reference field="3" count="1" selected="0">
            <x v="8"/>
          </reference>
        </references>
      </pivotArea>
    </chartFormat>
    <chartFormat chart="5" format="313" series="1">
      <pivotArea type="data" outline="0" fieldPosition="0">
        <references count="3">
          <reference field="4294967294" count="1" selected="0">
            <x v="0"/>
          </reference>
          <reference field="1" count="1" selected="0">
            <x v="11"/>
          </reference>
          <reference field="3" count="1" selected="0">
            <x v="10"/>
          </reference>
        </references>
      </pivotArea>
    </chartFormat>
    <chartFormat chart="5" format="314" series="1">
      <pivotArea type="data" outline="0" fieldPosition="0">
        <references count="3">
          <reference field="4294967294" count="1" selected="0">
            <x v="0"/>
          </reference>
          <reference field="1" count="1" selected="0">
            <x v="11"/>
          </reference>
          <reference field="3" count="1" selected="0">
            <x v="12"/>
          </reference>
        </references>
      </pivotArea>
    </chartFormat>
    <chartFormat chart="5" format="315" series="1">
      <pivotArea type="data" outline="0" fieldPosition="0">
        <references count="3">
          <reference field="4294967294" count="1" selected="0">
            <x v="0"/>
          </reference>
          <reference field="1" count="1" selected="0">
            <x v="11"/>
          </reference>
          <reference field="3" count="1" selected="0">
            <x v="14"/>
          </reference>
        </references>
      </pivotArea>
    </chartFormat>
    <chartFormat chart="5" format="316" series="1">
      <pivotArea type="data" outline="0" fieldPosition="0">
        <references count="3">
          <reference field="4294967294" count="1" selected="0">
            <x v="0"/>
          </reference>
          <reference field="1" count="1" selected="0">
            <x v="12"/>
          </reference>
          <reference field="3" count="1" selected="0">
            <x v="0"/>
          </reference>
        </references>
      </pivotArea>
    </chartFormat>
    <chartFormat chart="5" format="317" series="1">
      <pivotArea type="data" outline="0" fieldPosition="0">
        <references count="3">
          <reference field="4294967294" count="1" selected="0">
            <x v="0"/>
          </reference>
          <reference field="1" count="1" selected="0">
            <x v="12"/>
          </reference>
          <reference field="3" count="1" selected="0">
            <x v="1"/>
          </reference>
        </references>
      </pivotArea>
    </chartFormat>
    <chartFormat chart="5" format="318" series="1">
      <pivotArea type="data" outline="0" fieldPosition="0">
        <references count="3">
          <reference field="4294967294" count="1" selected="0">
            <x v="0"/>
          </reference>
          <reference field="1" count="1" selected="0">
            <x v="12"/>
          </reference>
          <reference field="3" count="1" selected="0">
            <x v="4"/>
          </reference>
        </references>
      </pivotArea>
    </chartFormat>
    <chartFormat chart="5" format="319" series="1">
      <pivotArea type="data" outline="0" fieldPosition="0">
        <references count="3">
          <reference field="4294967294" count="1" selected="0">
            <x v="0"/>
          </reference>
          <reference field="1" count="1" selected="0">
            <x v="12"/>
          </reference>
          <reference field="3" count="1" selected="0">
            <x v="5"/>
          </reference>
        </references>
      </pivotArea>
    </chartFormat>
    <chartFormat chart="5" format="320" series="1">
      <pivotArea type="data" outline="0" fieldPosition="0">
        <references count="3">
          <reference field="4294967294" count="1" selected="0">
            <x v="0"/>
          </reference>
          <reference field="1" count="1" selected="0">
            <x v="12"/>
          </reference>
          <reference field="3" count="1" selected="0">
            <x v="6"/>
          </reference>
        </references>
      </pivotArea>
    </chartFormat>
    <chartFormat chart="5" format="321" series="1">
      <pivotArea type="data" outline="0" fieldPosition="0">
        <references count="3">
          <reference field="4294967294" count="1" selected="0">
            <x v="0"/>
          </reference>
          <reference field="1" count="1" selected="0">
            <x v="12"/>
          </reference>
          <reference field="3" count="1" selected="0">
            <x v="8"/>
          </reference>
        </references>
      </pivotArea>
    </chartFormat>
    <chartFormat chart="5" format="322" series="1">
      <pivotArea type="data" outline="0" fieldPosition="0">
        <references count="3">
          <reference field="4294967294" count="1" selected="0">
            <x v="0"/>
          </reference>
          <reference field="1" count="1" selected="0">
            <x v="12"/>
          </reference>
          <reference field="3" count="1" selected="0">
            <x v="10"/>
          </reference>
        </references>
      </pivotArea>
    </chartFormat>
    <chartFormat chart="5" format="323" series="1">
      <pivotArea type="data" outline="0" fieldPosition="0">
        <references count="3">
          <reference field="4294967294" count="1" selected="0">
            <x v="0"/>
          </reference>
          <reference field="1" count="1" selected="0">
            <x v="13"/>
          </reference>
          <reference field="3" count="1" selected="0">
            <x v="0"/>
          </reference>
        </references>
      </pivotArea>
    </chartFormat>
    <chartFormat chart="5" format="324" series="1">
      <pivotArea type="data" outline="0" fieldPosition="0">
        <references count="3">
          <reference field="4294967294" count="1" selected="0">
            <x v="0"/>
          </reference>
          <reference field="1" count="1" selected="0">
            <x v="14"/>
          </reference>
          <reference field="3" count="1" selected="0">
            <x v="0"/>
          </reference>
        </references>
      </pivotArea>
    </chartFormat>
    <chartFormat chart="3" format="195" series="1">
      <pivotArea type="data" outline="0" fieldPosition="0">
        <references count="1">
          <reference field="4294967294" count="1" selected="0">
            <x v="0"/>
          </reference>
        </references>
      </pivotArea>
    </chartFormat>
    <chartFormat chart="0" format="90" series="1">
      <pivotArea type="data" outline="0" fieldPosition="0">
        <references count="3">
          <reference field="4294967294" count="1" selected="0">
            <x v="0"/>
          </reference>
          <reference field="1" count="1" selected="0">
            <x v="4"/>
          </reference>
          <reference field="3" count="1" selected="0">
            <x v="0"/>
          </reference>
        </references>
      </pivotArea>
    </chartFormat>
    <chartFormat chart="0" format="91" series="1">
      <pivotArea type="data" outline="0" fieldPosition="0">
        <references count="3">
          <reference field="4294967294" count="1" selected="0">
            <x v="0"/>
          </reference>
          <reference field="1" count="1" selected="0">
            <x v="6"/>
          </reference>
          <reference field="3" count="1" selected="0">
            <x v="0"/>
          </reference>
        </references>
      </pivotArea>
    </chartFormat>
    <chartFormat chart="0" format="92" series="1">
      <pivotArea type="data" outline="0" fieldPosition="0">
        <references count="3">
          <reference field="4294967294" count="1" selected="0">
            <x v="0"/>
          </reference>
          <reference field="1" count="1" selected="0">
            <x v="11"/>
          </reference>
          <reference field="3" count="1" selected="0">
            <x v="0"/>
          </reference>
        </references>
      </pivotArea>
    </chartFormat>
    <chartFormat chart="3" format="196" series="1">
      <pivotArea type="data" outline="0" fieldPosition="0">
        <references count="3">
          <reference field="4294967294" count="1" selected="0">
            <x v="0"/>
          </reference>
          <reference field="1" count="1" selected="0">
            <x v="4"/>
          </reference>
          <reference field="3" count="1" selected="0">
            <x v="0"/>
          </reference>
        </references>
      </pivotArea>
    </chartFormat>
    <chartFormat chart="3" format="197" series="1">
      <pivotArea type="data" outline="0" fieldPosition="0">
        <references count="3">
          <reference field="4294967294" count="1" selected="0">
            <x v="0"/>
          </reference>
          <reference field="1" count="1" selected="0">
            <x v="6"/>
          </reference>
          <reference field="3" count="1" selected="0">
            <x v="0"/>
          </reference>
        </references>
      </pivotArea>
    </chartFormat>
    <chartFormat chart="3" format="198" series="1">
      <pivotArea type="data" outline="0" fieldPosition="0">
        <references count="3">
          <reference field="4294967294" count="1" selected="0">
            <x v="0"/>
          </reference>
          <reference field="1" count="1" selected="0">
            <x v="11"/>
          </reference>
          <reference field="3" count="1" selected="0">
            <x v="0"/>
          </reference>
        </references>
      </pivotArea>
    </chartFormat>
    <chartFormat chart="0" format="93" series="1">
      <pivotArea type="data" outline="0" fieldPosition="0">
        <references count="3">
          <reference field="4294967294" count="1" selected="0">
            <x v="0"/>
          </reference>
          <reference field="1" count="1" selected="0">
            <x v="0"/>
          </reference>
          <reference field="3" count="1" selected="0">
            <x v="3"/>
          </reference>
        </references>
      </pivotArea>
    </chartFormat>
    <chartFormat chart="0" format="94" series="1">
      <pivotArea type="data" outline="0" fieldPosition="0">
        <references count="2">
          <reference field="4294967294" count="1" selected="0">
            <x v="0"/>
          </reference>
          <reference field="1" count="1" selected="0">
            <x v="12"/>
          </reference>
        </references>
      </pivotArea>
    </chartFormat>
    <chartFormat chart="3" format="200" series="1">
      <pivotArea type="data" outline="0" fieldPosition="0">
        <references count="2">
          <reference field="4294967294" count="1" selected="0">
            <x v="0"/>
          </reference>
          <reference field="1" count="1" selected="0">
            <x v="12"/>
          </reference>
        </references>
      </pivotArea>
    </chartFormat>
    <chartFormat chart="0" format="95" series="1">
      <pivotArea type="data" outline="0" fieldPosition="0">
        <references count="2">
          <reference field="4294967294" count="1" selected="0">
            <x v="0"/>
          </reference>
          <reference field="1" count="1" selected="0">
            <x v="11"/>
          </reference>
        </references>
      </pivotArea>
    </chartFormat>
    <chartFormat chart="3" format="201" series="1">
      <pivotArea type="data" outline="0" fieldPosition="0">
        <references count="2">
          <reference field="4294967294" count="1" selected="0">
            <x v="0"/>
          </reference>
          <reference field="1" count="1" selected="0">
            <x v="11"/>
          </reference>
        </references>
      </pivotArea>
    </chartFormat>
    <chartFormat chart="0" format="96" series="1">
      <pivotArea type="data" outline="0" fieldPosition="0">
        <references count="2">
          <reference field="4294967294" count="1" selected="0">
            <x v="0"/>
          </reference>
          <reference field="1" count="1" selected="0">
            <x v="7"/>
          </reference>
        </references>
      </pivotArea>
    </chartFormat>
    <chartFormat chart="3" format="202" series="1">
      <pivotArea type="data" outline="0" fieldPosition="0">
        <references count="2">
          <reference field="4294967294" count="1" selected="0">
            <x v="0"/>
          </reference>
          <reference field="1" count="1" selected="0">
            <x v="7"/>
          </reference>
        </references>
      </pivotArea>
    </chartFormat>
    <chartFormat chart="0" format="97" series="1">
      <pivotArea type="data" outline="0" fieldPosition="0">
        <references count="3">
          <reference field="4294967294" count="1" selected="0">
            <x v="0"/>
          </reference>
          <reference field="1" count="1" selected="0">
            <x v="6"/>
          </reference>
          <reference field="3" count="1" selected="0">
            <x v="18"/>
          </reference>
        </references>
      </pivotArea>
    </chartFormat>
    <chartFormat chart="3" format="203" series="1">
      <pivotArea type="data" outline="0" fieldPosition="0">
        <references count="3">
          <reference field="4294967294" count="1" selected="0">
            <x v="0"/>
          </reference>
          <reference field="1" count="1" selected="0">
            <x v="6"/>
          </reference>
          <reference field="3" count="1" selected="0">
            <x v="18"/>
          </reference>
        </references>
      </pivotArea>
    </chartFormat>
    <chartFormat chart="0" format="98" series="1">
      <pivotArea type="data" outline="0" fieldPosition="0">
        <references count="3">
          <reference field="4294967294" count="1" selected="0">
            <x v="0"/>
          </reference>
          <reference field="1" count="1" selected="0">
            <x v="4"/>
          </reference>
          <reference field="3" count="1" selected="0">
            <x v="18"/>
          </reference>
        </references>
      </pivotArea>
    </chartFormat>
    <chartFormat chart="0" format="99" series="1">
      <pivotArea type="data" outline="0" fieldPosition="0">
        <references count="3">
          <reference field="4294967294" count="1" selected="0">
            <x v="0"/>
          </reference>
          <reference field="1" count="1" selected="0">
            <x v="7"/>
          </reference>
          <reference field="3" count="1" selected="0">
            <x v="18"/>
          </reference>
        </references>
      </pivotArea>
    </chartFormat>
    <chartFormat chart="0" format="100" series="1">
      <pivotArea type="data" outline="0" fieldPosition="0">
        <references count="3">
          <reference field="4294967294" count="1" selected="0">
            <x v="0"/>
          </reference>
          <reference field="1" count="1" selected="0">
            <x v="8"/>
          </reference>
          <reference field="3" count="1" selected="0">
            <x v="18"/>
          </reference>
        </references>
      </pivotArea>
    </chartFormat>
    <chartFormat chart="0" format="101" series="1">
      <pivotArea type="data" outline="0" fieldPosition="0">
        <references count="3">
          <reference field="4294967294" count="1" selected="0">
            <x v="0"/>
          </reference>
          <reference field="1" count="1" selected="0">
            <x v="11"/>
          </reference>
          <reference field="3" count="1" selected="0">
            <x v="18"/>
          </reference>
        </references>
      </pivotArea>
    </chartFormat>
    <chartFormat chart="0" format="102" series="1">
      <pivotArea type="data" outline="0" fieldPosition="0">
        <references count="3">
          <reference field="4294967294" count="1" selected="0">
            <x v="0"/>
          </reference>
          <reference field="1" count="1" selected="0">
            <x v="12"/>
          </reference>
          <reference field="3" count="1" selected="0">
            <x v="18"/>
          </reference>
        </references>
      </pivotArea>
    </chartFormat>
    <chartFormat chart="3" format="204" series="1">
      <pivotArea type="data" outline="0" fieldPosition="0">
        <references count="3">
          <reference field="4294967294" count="1" selected="0">
            <x v="0"/>
          </reference>
          <reference field="1" count="1" selected="0">
            <x v="4"/>
          </reference>
          <reference field="3" count="1" selected="0">
            <x v="18"/>
          </reference>
        </references>
      </pivotArea>
    </chartFormat>
    <chartFormat chart="3" format="205" series="1">
      <pivotArea type="data" outline="0" fieldPosition="0">
        <references count="3">
          <reference field="4294967294" count="1" selected="0">
            <x v="0"/>
          </reference>
          <reference field="1" count="1" selected="0">
            <x v="7"/>
          </reference>
          <reference field="3" count="1" selected="0">
            <x v="18"/>
          </reference>
        </references>
      </pivotArea>
    </chartFormat>
    <chartFormat chart="3" format="206" series="1">
      <pivotArea type="data" outline="0" fieldPosition="0">
        <references count="3">
          <reference field="4294967294" count="1" selected="0">
            <x v="0"/>
          </reference>
          <reference field="1" count="1" selected="0">
            <x v="8"/>
          </reference>
          <reference field="3" count="1" selected="0">
            <x v="18"/>
          </reference>
        </references>
      </pivotArea>
    </chartFormat>
    <chartFormat chart="3" format="207" series="1">
      <pivotArea type="data" outline="0" fieldPosition="0">
        <references count="3">
          <reference field="4294967294" count="1" selected="0">
            <x v="0"/>
          </reference>
          <reference field="1" count="1" selected="0">
            <x v="11"/>
          </reference>
          <reference field="3" count="1" selected="0">
            <x v="18"/>
          </reference>
        </references>
      </pivotArea>
    </chartFormat>
    <chartFormat chart="3" format="208" series="1">
      <pivotArea type="data" outline="0" fieldPosition="0">
        <references count="3">
          <reference field="4294967294" count="1" selected="0">
            <x v="0"/>
          </reference>
          <reference field="1" count="1" selected="0">
            <x v="12"/>
          </reference>
          <reference field="3" count="1" selected="0">
            <x v="18"/>
          </reference>
        </references>
      </pivotArea>
    </chartFormat>
    <chartFormat chart="0" format="103" series="1">
      <pivotArea type="data" outline="0" fieldPosition="0">
        <references count="3">
          <reference field="4294967294" count="1" selected="0">
            <x v="0"/>
          </reference>
          <reference field="1" count="1" selected="0">
            <x v="0"/>
          </reference>
          <reference field="3" count="1" selected="0">
            <x v="18"/>
          </reference>
        </references>
      </pivotArea>
    </chartFormat>
    <chartFormat chart="3" format="209" series="1">
      <pivotArea type="data" outline="0" fieldPosition="0">
        <references count="3">
          <reference field="4294967294" count="1" selected="0">
            <x v="0"/>
          </reference>
          <reference field="1" count="1" selected="0">
            <x v="0"/>
          </reference>
          <reference field="3" count="1" selected="0">
            <x v="18"/>
          </reference>
        </references>
      </pivotArea>
    </chartFormat>
    <chartFormat chart="0" format="104" series="1">
      <pivotArea type="data" outline="0" fieldPosition="0">
        <references count="3">
          <reference field="4294967294" count="1" selected="0">
            <x v="0"/>
          </reference>
          <reference field="1" count="1" selected="0">
            <x v="11"/>
          </reference>
          <reference field="3" count="1" selected="0">
            <x v="19"/>
          </reference>
        </references>
      </pivotArea>
    </chartFormat>
    <chartFormat chart="3" format="210" series="1">
      <pivotArea type="data" outline="0" fieldPosition="0">
        <references count="3">
          <reference field="4294967294" count="1" selected="0">
            <x v="0"/>
          </reference>
          <reference field="1" count="1" selected="0">
            <x v="11"/>
          </reference>
          <reference field="3" count="1" selected="0">
            <x v="1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25F11E7-38A3-47EB-B3F2-746C0D2A9FB7}" name="PivotTable17" cacheId="1"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A1:I29" firstHeaderRow="1" firstDataRow="3" firstDataCol="1"/>
  <pivotFields count="184">
    <pivotField showAll="0" defaultSubtotal="0"/>
    <pivotField axis="axisCol" showAll="0" defaultSubtotal="0">
      <items count="15">
        <item h="1" m="1" x="6"/>
        <item h="1" m="1" x="13"/>
        <item h="1" m="1" x="11"/>
        <item h="1" m="1" x="14"/>
        <item x="2"/>
        <item h="1" m="1" x="9"/>
        <item h="1" x="3"/>
        <item h="1" x="4"/>
        <item h="1" x="5"/>
        <item h="1" m="1" x="7"/>
        <item h="1" m="1" x="10"/>
        <item h="1" x="0"/>
        <item h="1" x="1"/>
        <item h="1" m="1" x="8"/>
        <item h="1" m="1" x="12"/>
      </items>
    </pivotField>
    <pivotField showAll="0" defaultSubtotal="0"/>
    <pivotField axis="axisCol" showAll="0" defaultSubtotal="0">
      <items count="20">
        <item m="1" x="19"/>
        <item x="5"/>
        <item x="2"/>
        <item x="3"/>
        <item x="0"/>
        <item x="9"/>
        <item x="10"/>
        <item x="6"/>
        <item x="1"/>
        <item x="16"/>
        <item x="4"/>
        <item x="14"/>
        <item x="15"/>
        <item x="12"/>
        <item x="8"/>
        <item x="13"/>
        <item x="11"/>
        <item m="1" x="18"/>
        <item x="17"/>
        <item x="7"/>
      </items>
    </pivotField>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2"/>
  </rowFields>
  <rowItems count="26">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rowItems>
  <colFields count="2">
    <field x="1"/>
    <field x="3"/>
  </colFields>
  <colItems count="8">
    <i>
      <x v="4"/>
      <x v="1"/>
    </i>
    <i r="1">
      <x v="4"/>
    </i>
    <i r="1">
      <x v="5"/>
    </i>
    <i r="1">
      <x v="8"/>
    </i>
    <i r="1">
      <x v="10"/>
    </i>
    <i r="1">
      <x v="16"/>
    </i>
    <i r="1">
      <x v="18"/>
    </i>
    <i t="grand">
      <x/>
    </i>
  </colItems>
  <dataFields count="26">
    <dataField name="2025  " fld="158" baseField="1" baseItem="0"/>
    <dataField name="Sum of 2026-Carbon" fld="159" baseField="0" baseItem="0"/>
    <dataField name="Sum of 2027-Carbon" fld="160" baseField="0" baseItem="0"/>
    <dataField name="Sum of 2028-Carbon" fld="161" baseField="0" baseItem="0"/>
    <dataField name="Sum of 2029-Carbon" fld="162" baseField="0" baseItem="0"/>
    <dataField name="2030  " fld="163" baseField="1" baseItem="0"/>
    <dataField name="Sum of 2031-Carbon" fld="164" baseField="0" baseItem="0"/>
    <dataField name="Sum of 2032-Carbon" fld="165" baseField="0" baseItem="0"/>
    <dataField name="Sum of 2033-carbon" fld="166" baseField="0" baseItem="0"/>
    <dataField name="Sum of 2034-Carbon" fld="167" baseField="0" baseItem="0"/>
    <dataField name="2035  " fld="168" baseField="1" baseItem="0"/>
    <dataField name="Sum of 2036-carbon" fld="169" baseField="0" baseItem="0"/>
    <dataField name="Sum of 2037-carbon" fld="170" baseField="0" baseItem="0"/>
    <dataField name="Sum of 2038-carbon" fld="171" baseField="0" baseItem="0"/>
    <dataField name="Sum of 2039-carbon" fld="172" baseField="0" baseItem="0"/>
    <dataField name="2040  " fld="173" baseField="1" baseItem="0"/>
    <dataField name="Sum of 2041-carbon" fld="174" baseField="0" baseItem="0"/>
    <dataField name="Sum of 2042-carbon" fld="175" baseField="0" baseItem="0"/>
    <dataField name="Sum of 2043-carbon" fld="176" baseField="0" baseItem="0"/>
    <dataField name="Sum of 2044-carbon" fld="177" baseField="0" baseItem="0"/>
    <dataField name="2045  " fld="178" baseField="1" baseItem="0"/>
    <dataField name="Sum of 2046-carbon" fld="179" baseField="0" baseItem="0"/>
    <dataField name="Sum of 2047-carbon" fld="180" baseField="0" baseItem="0"/>
    <dataField name="Sum of 2048-carbon" fld="181" baseField="0" baseItem="0"/>
    <dataField name="Sum of 2049-carbon" fld="182" baseField="0" baseItem="0"/>
    <dataField name="2050  " fld="183" baseField="1" baseItem="0"/>
  </dataFields>
  <chartFormats count="24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 chart="0" format="9" series="1">
      <pivotArea type="data" outline="0" fieldPosition="0">
        <references count="1">
          <reference field="4294967294" count="1" selected="0">
            <x v="9"/>
          </reference>
        </references>
      </pivotArea>
    </chartFormat>
    <chartFormat chart="0" format="10" series="1">
      <pivotArea type="data" outline="0" fieldPosition="0">
        <references count="1">
          <reference field="4294967294" count="1" selected="0">
            <x v="10"/>
          </reference>
        </references>
      </pivotArea>
    </chartFormat>
    <chartFormat chart="0" format="11" series="1">
      <pivotArea type="data" outline="0" fieldPosition="0">
        <references count="1">
          <reference field="4294967294" count="1" selected="0">
            <x v="11"/>
          </reference>
        </references>
      </pivotArea>
    </chartFormat>
    <chartFormat chart="0" format="12" series="1">
      <pivotArea type="data" outline="0" fieldPosition="0">
        <references count="1">
          <reference field="4294967294" count="1" selected="0">
            <x v="12"/>
          </reference>
        </references>
      </pivotArea>
    </chartFormat>
    <chartFormat chart="0" format="13" series="1">
      <pivotArea type="data" outline="0" fieldPosition="0">
        <references count="1">
          <reference field="4294967294" count="1" selected="0">
            <x v="13"/>
          </reference>
        </references>
      </pivotArea>
    </chartFormat>
    <chartFormat chart="0" format="14" series="1">
      <pivotArea type="data" outline="0" fieldPosition="0">
        <references count="1">
          <reference field="4294967294" count="1" selected="0">
            <x v="14"/>
          </reference>
        </references>
      </pivotArea>
    </chartFormat>
    <chartFormat chart="0" format="15" series="1">
      <pivotArea type="data" outline="0" fieldPosition="0">
        <references count="1">
          <reference field="4294967294" count="1" selected="0">
            <x v="15"/>
          </reference>
        </references>
      </pivotArea>
    </chartFormat>
    <chartFormat chart="0" format="16" series="1">
      <pivotArea type="data" outline="0" fieldPosition="0">
        <references count="1">
          <reference field="4294967294" count="1" selected="0">
            <x v="16"/>
          </reference>
        </references>
      </pivotArea>
    </chartFormat>
    <chartFormat chart="0" format="17" series="1">
      <pivotArea type="data" outline="0" fieldPosition="0">
        <references count="1">
          <reference field="4294967294" count="1" selected="0">
            <x v="17"/>
          </reference>
        </references>
      </pivotArea>
    </chartFormat>
    <chartFormat chart="0" format="18" series="1">
      <pivotArea type="data" outline="0" fieldPosition="0">
        <references count="1">
          <reference field="4294967294" count="1" selected="0">
            <x v="18"/>
          </reference>
        </references>
      </pivotArea>
    </chartFormat>
    <chartFormat chart="0" format="19" series="1">
      <pivotArea type="data" outline="0" fieldPosition="0">
        <references count="1">
          <reference field="4294967294" count="1" selected="0">
            <x v="19"/>
          </reference>
        </references>
      </pivotArea>
    </chartFormat>
    <chartFormat chart="0" format="20" series="1">
      <pivotArea type="data" outline="0" fieldPosition="0">
        <references count="1">
          <reference field="4294967294" count="1" selected="0">
            <x v="20"/>
          </reference>
        </references>
      </pivotArea>
    </chartFormat>
    <chartFormat chart="0" format="21" series="1">
      <pivotArea type="data" outline="0" fieldPosition="0">
        <references count="1">
          <reference field="4294967294" count="1" selected="0">
            <x v="21"/>
          </reference>
        </references>
      </pivotArea>
    </chartFormat>
    <chartFormat chart="0" format="22" series="1">
      <pivotArea type="data" outline="0" fieldPosition="0">
        <references count="1">
          <reference field="4294967294" count="1" selected="0">
            <x v="22"/>
          </reference>
        </references>
      </pivotArea>
    </chartFormat>
    <chartFormat chart="0" format="23" series="1">
      <pivotArea type="data" outline="0" fieldPosition="0">
        <references count="1">
          <reference field="4294967294" count="1" selected="0">
            <x v="23"/>
          </reference>
        </references>
      </pivotArea>
    </chartFormat>
    <chartFormat chart="0" format="24" series="1">
      <pivotArea type="data" outline="0" fieldPosition="0">
        <references count="1">
          <reference field="4294967294" count="1" selected="0">
            <x v="24"/>
          </reference>
        </references>
      </pivotArea>
    </chartFormat>
    <chartFormat chart="0" format="25" series="1">
      <pivotArea type="data" outline="0" fieldPosition="0">
        <references count="1">
          <reference field="4294967294" count="1" selected="0">
            <x v="25"/>
          </reference>
        </references>
      </pivotArea>
    </chartFormat>
    <chartFormat chart="0" format="26" series="1">
      <pivotArea type="data" outline="0" fieldPosition="0">
        <references count="3">
          <reference field="4294967294" count="1" selected="0">
            <x v="0"/>
          </reference>
          <reference field="1" count="1" selected="0">
            <x v="6"/>
          </reference>
          <reference field="3" count="1" selected="0">
            <x v="15"/>
          </reference>
        </references>
      </pivotArea>
    </chartFormat>
    <chartFormat chart="0" format="27" series="1">
      <pivotArea type="data" outline="0" fieldPosition="0">
        <references count="3">
          <reference field="4294967294" count="1" selected="0">
            <x v="0"/>
          </reference>
          <reference field="1" count="1" selected="0">
            <x v="6"/>
          </reference>
          <reference field="3" count="1" selected="0">
            <x v="16"/>
          </reference>
        </references>
      </pivotArea>
    </chartFormat>
    <chartFormat chart="0" format="28" series="1">
      <pivotArea type="data" outline="0" fieldPosition="0">
        <references count="3">
          <reference field="4294967294" count="1" selected="0">
            <x v="0"/>
          </reference>
          <reference field="1" count="1" selected="0">
            <x v="7"/>
          </reference>
          <reference field="3" count="1" selected="0">
            <x v="1"/>
          </reference>
        </references>
      </pivotArea>
    </chartFormat>
    <chartFormat chart="0" format="29" series="1">
      <pivotArea type="data" outline="0" fieldPosition="0">
        <references count="3">
          <reference field="4294967294" count="1" selected="0">
            <x v="0"/>
          </reference>
          <reference field="1" count="1" selected="0">
            <x v="7"/>
          </reference>
          <reference field="3" count="1" selected="0">
            <x v="2"/>
          </reference>
        </references>
      </pivotArea>
    </chartFormat>
    <chartFormat chart="0" format="30" series="1">
      <pivotArea type="data" outline="0" fieldPosition="0">
        <references count="3">
          <reference field="4294967294" count="1" selected="0">
            <x v="0"/>
          </reference>
          <reference field="1" count="1" selected="0">
            <x v="7"/>
          </reference>
          <reference field="3" count="1" selected="0">
            <x v="3"/>
          </reference>
        </references>
      </pivotArea>
    </chartFormat>
    <chartFormat chart="0" format="31" series="1">
      <pivotArea type="data" outline="0" fieldPosition="0">
        <references count="3">
          <reference field="4294967294" count="1" selected="0">
            <x v="0"/>
          </reference>
          <reference field="1" count="1" selected="0">
            <x v="7"/>
          </reference>
          <reference field="3" count="1" selected="0">
            <x v="4"/>
          </reference>
        </references>
      </pivotArea>
    </chartFormat>
    <chartFormat chart="0" format="32" series="1">
      <pivotArea type="data" outline="0" fieldPosition="0">
        <references count="3">
          <reference field="4294967294" count="1" selected="0">
            <x v="0"/>
          </reference>
          <reference field="1" count="1" selected="0">
            <x v="7"/>
          </reference>
          <reference field="3" count="1" selected="0">
            <x v="6"/>
          </reference>
        </references>
      </pivotArea>
    </chartFormat>
    <chartFormat chart="0" format="33" series="1">
      <pivotArea type="data" outline="0" fieldPosition="0">
        <references count="3">
          <reference field="4294967294" count="1" selected="0">
            <x v="0"/>
          </reference>
          <reference field="1" count="1" selected="0">
            <x v="7"/>
          </reference>
          <reference field="3" count="1" selected="0">
            <x v="7"/>
          </reference>
        </references>
      </pivotArea>
    </chartFormat>
    <chartFormat chart="0" format="34" series="1">
      <pivotArea type="data" outline="0" fieldPosition="0">
        <references count="3">
          <reference field="4294967294" count="1" selected="0">
            <x v="0"/>
          </reference>
          <reference field="1" count="1" selected="0">
            <x v="7"/>
          </reference>
          <reference field="3" count="1" selected="0">
            <x v="8"/>
          </reference>
        </references>
      </pivotArea>
    </chartFormat>
    <chartFormat chart="0" format="35" series="1">
      <pivotArea type="data" outline="0" fieldPosition="0">
        <references count="3">
          <reference field="4294967294" count="1" selected="0">
            <x v="0"/>
          </reference>
          <reference field="1" count="1" selected="0">
            <x v="7"/>
          </reference>
          <reference field="3" count="1" selected="0">
            <x v="10"/>
          </reference>
        </references>
      </pivotArea>
    </chartFormat>
    <chartFormat chart="0" format="36" series="1">
      <pivotArea type="data" outline="0" fieldPosition="0">
        <references count="3">
          <reference field="4294967294" count="1" selected="0">
            <x v="0"/>
          </reference>
          <reference field="1" count="1" selected="0">
            <x v="7"/>
          </reference>
          <reference field="3" count="1" selected="0">
            <x v="12"/>
          </reference>
        </references>
      </pivotArea>
    </chartFormat>
    <chartFormat chart="0" format="37" series="1">
      <pivotArea type="data" outline="0" fieldPosition="0">
        <references count="3">
          <reference field="4294967294" count="1" selected="0">
            <x v="0"/>
          </reference>
          <reference field="1" count="1" selected="0">
            <x v="7"/>
          </reference>
          <reference field="3" count="1" selected="0">
            <x v="14"/>
          </reference>
        </references>
      </pivotArea>
    </chartFormat>
    <chartFormat chart="0" format="38" series="1">
      <pivotArea type="data" outline="0" fieldPosition="0">
        <references count="3">
          <reference field="4294967294" count="1" selected="0">
            <x v="0"/>
          </reference>
          <reference field="1" count="1" selected="0">
            <x v="7"/>
          </reference>
          <reference field="3" count="1" selected="0">
            <x v="16"/>
          </reference>
        </references>
      </pivotArea>
    </chartFormat>
    <chartFormat chart="0" format="39" series="1">
      <pivotArea type="data" outline="0" fieldPosition="0">
        <references count="3">
          <reference field="4294967294" count="1" selected="0">
            <x v="0"/>
          </reference>
          <reference field="1" count="1" selected="0">
            <x v="8"/>
          </reference>
          <reference field="3" count="1" selected="0">
            <x v="3"/>
          </reference>
        </references>
      </pivotArea>
    </chartFormat>
    <chartFormat chart="0" format="40" series="1">
      <pivotArea type="data" outline="0" fieldPosition="0">
        <references count="3">
          <reference field="4294967294" count="1" selected="0">
            <x v="0"/>
          </reference>
          <reference field="1" count="1" selected="0">
            <x v="8"/>
          </reference>
          <reference field="3" count="1" selected="0">
            <x v="4"/>
          </reference>
        </references>
      </pivotArea>
    </chartFormat>
    <chartFormat chart="0" format="41" series="1">
      <pivotArea type="data" outline="0" fieldPosition="0">
        <references count="3">
          <reference field="4294967294" count="1" selected="0">
            <x v="0"/>
          </reference>
          <reference field="1" count="1" selected="0">
            <x v="8"/>
          </reference>
          <reference field="3" count="1" selected="0">
            <x v="8"/>
          </reference>
        </references>
      </pivotArea>
    </chartFormat>
    <chartFormat chart="0" format="42" series="1">
      <pivotArea type="data" outline="0" fieldPosition="0">
        <references count="3">
          <reference field="4294967294" count="1" selected="0">
            <x v="0"/>
          </reference>
          <reference field="1" count="1" selected="0">
            <x v="8"/>
          </reference>
          <reference field="3" count="1" selected="0">
            <x v="9"/>
          </reference>
        </references>
      </pivotArea>
    </chartFormat>
    <chartFormat chart="0" format="43" series="1">
      <pivotArea type="data" outline="0" fieldPosition="0">
        <references count="3">
          <reference field="4294967294" count="1" selected="0">
            <x v="0"/>
          </reference>
          <reference field="1" count="1" selected="0">
            <x v="8"/>
          </reference>
          <reference field="3" count="1" selected="0">
            <x v="10"/>
          </reference>
        </references>
      </pivotArea>
    </chartFormat>
    <chartFormat chart="0" format="44" series="1">
      <pivotArea type="data" outline="0" fieldPosition="0">
        <references count="3">
          <reference field="4294967294" count="1" selected="0">
            <x v="0"/>
          </reference>
          <reference field="1" count="1" selected="0">
            <x v="8"/>
          </reference>
          <reference field="3" count="1" selected="0">
            <x v="16"/>
          </reference>
        </references>
      </pivotArea>
    </chartFormat>
    <chartFormat chart="0" format="45" series="1">
      <pivotArea type="data" outline="0" fieldPosition="0">
        <references count="3">
          <reference field="4294967294" count="1" selected="0">
            <x v="0"/>
          </reference>
          <reference field="1" count="1" selected="0">
            <x v="9"/>
          </reference>
          <reference field="3" count="1" selected="0">
            <x v="0"/>
          </reference>
        </references>
      </pivotArea>
    </chartFormat>
    <chartFormat chart="0" format="46" series="1">
      <pivotArea type="data" outline="0" fieldPosition="0">
        <references count="3">
          <reference field="4294967294" count="1" selected="0">
            <x v="0"/>
          </reference>
          <reference field="1" count="1" selected="0">
            <x v="10"/>
          </reference>
          <reference field="3" count="1" selected="0">
            <x v="0"/>
          </reference>
        </references>
      </pivotArea>
    </chartFormat>
    <chartFormat chart="0" format="47" series="1">
      <pivotArea type="data" outline="0" fieldPosition="0">
        <references count="3">
          <reference field="4294967294" count="1" selected="0">
            <x v="0"/>
          </reference>
          <reference field="1" count="1" selected="0">
            <x v="11"/>
          </reference>
          <reference field="3" count="1" selected="0">
            <x v="1"/>
          </reference>
        </references>
      </pivotArea>
    </chartFormat>
    <chartFormat chart="0" format="48" series="1">
      <pivotArea type="data" outline="0" fieldPosition="0">
        <references count="3">
          <reference field="4294967294" count="1" selected="0">
            <x v="0"/>
          </reference>
          <reference field="1" count="1" selected="0">
            <x v="11"/>
          </reference>
          <reference field="3" count="1" selected="0">
            <x v="2"/>
          </reference>
        </references>
      </pivotArea>
    </chartFormat>
    <chartFormat chart="0" format="49" series="1">
      <pivotArea type="data" outline="0" fieldPosition="0">
        <references count="3">
          <reference field="4294967294" count="1" selected="0">
            <x v="0"/>
          </reference>
          <reference field="1" count="1" selected="0">
            <x v="11"/>
          </reference>
          <reference field="3" count="1" selected="0">
            <x v="3"/>
          </reference>
        </references>
      </pivotArea>
    </chartFormat>
    <chartFormat chart="0" format="50" series="1">
      <pivotArea type="data" outline="0" fieldPosition="0">
        <references count="3">
          <reference field="4294967294" count="1" selected="0">
            <x v="0"/>
          </reference>
          <reference field="1" count="1" selected="0">
            <x v="11"/>
          </reference>
          <reference field="3" count="1" selected="0">
            <x v="4"/>
          </reference>
        </references>
      </pivotArea>
    </chartFormat>
    <chartFormat chart="0" format="51" series="1">
      <pivotArea type="data" outline="0" fieldPosition="0">
        <references count="3">
          <reference field="4294967294" count="1" selected="0">
            <x v="0"/>
          </reference>
          <reference field="1" count="1" selected="0">
            <x v="11"/>
          </reference>
          <reference field="3" count="1" selected="0">
            <x v="7"/>
          </reference>
        </references>
      </pivotArea>
    </chartFormat>
    <chartFormat chart="0" format="52" series="1">
      <pivotArea type="data" outline="0" fieldPosition="0">
        <references count="3">
          <reference field="4294967294" count="1" selected="0">
            <x v="0"/>
          </reference>
          <reference field="1" count="1" selected="0">
            <x v="11"/>
          </reference>
          <reference field="3" count="1" selected="0">
            <x v="8"/>
          </reference>
        </references>
      </pivotArea>
    </chartFormat>
    <chartFormat chart="0" format="53" series="1">
      <pivotArea type="data" outline="0" fieldPosition="0">
        <references count="3">
          <reference field="4294967294" count="1" selected="0">
            <x v="0"/>
          </reference>
          <reference field="1" count="1" selected="0">
            <x v="11"/>
          </reference>
          <reference field="3" count="1" selected="0">
            <x v="10"/>
          </reference>
        </references>
      </pivotArea>
    </chartFormat>
    <chartFormat chart="0" format="54" series="1">
      <pivotArea type="data" outline="0" fieldPosition="0">
        <references count="3">
          <reference field="4294967294" count="1" selected="0">
            <x v="0"/>
          </reference>
          <reference field="1" count="1" selected="0">
            <x v="11"/>
          </reference>
          <reference field="3" count="1" selected="0">
            <x v="12"/>
          </reference>
        </references>
      </pivotArea>
    </chartFormat>
    <chartFormat chart="0" format="55" series="1">
      <pivotArea type="data" outline="0" fieldPosition="0">
        <references count="3">
          <reference field="4294967294" count="1" selected="0">
            <x v="0"/>
          </reference>
          <reference field="1" count="1" selected="0">
            <x v="11"/>
          </reference>
          <reference field="3" count="1" selected="0">
            <x v="14"/>
          </reference>
        </references>
      </pivotArea>
    </chartFormat>
    <chartFormat chart="0" format="56" series="1">
      <pivotArea type="data" outline="0" fieldPosition="0">
        <references count="3">
          <reference field="4294967294" count="1" selected="0">
            <x v="0"/>
          </reference>
          <reference field="1" count="1" selected="0">
            <x v="12"/>
          </reference>
          <reference field="3" count="1" selected="0">
            <x v="0"/>
          </reference>
        </references>
      </pivotArea>
    </chartFormat>
    <chartFormat chart="0" format="57" series="1">
      <pivotArea type="data" outline="0" fieldPosition="0">
        <references count="3">
          <reference field="4294967294" count="1" selected="0">
            <x v="0"/>
          </reference>
          <reference field="1" count="1" selected="0">
            <x v="12"/>
          </reference>
          <reference field="3" count="1" selected="0">
            <x v="1"/>
          </reference>
        </references>
      </pivotArea>
    </chartFormat>
    <chartFormat chart="0" format="58" series="1">
      <pivotArea type="data" outline="0" fieldPosition="0">
        <references count="3">
          <reference field="4294967294" count="1" selected="0">
            <x v="0"/>
          </reference>
          <reference field="1" count="1" selected="0">
            <x v="12"/>
          </reference>
          <reference field="3" count="1" selected="0">
            <x v="4"/>
          </reference>
        </references>
      </pivotArea>
    </chartFormat>
    <chartFormat chart="0" format="59" series="1">
      <pivotArea type="data" outline="0" fieldPosition="0">
        <references count="3">
          <reference field="4294967294" count="1" selected="0">
            <x v="0"/>
          </reference>
          <reference field="1" count="1" selected="0">
            <x v="12"/>
          </reference>
          <reference field="3" count="1" selected="0">
            <x v="5"/>
          </reference>
        </references>
      </pivotArea>
    </chartFormat>
    <chartFormat chart="0" format="60" series="1">
      <pivotArea type="data" outline="0" fieldPosition="0">
        <references count="3">
          <reference field="4294967294" count="1" selected="0">
            <x v="0"/>
          </reference>
          <reference field="1" count="1" selected="0">
            <x v="12"/>
          </reference>
          <reference field="3" count="1" selected="0">
            <x v="6"/>
          </reference>
        </references>
      </pivotArea>
    </chartFormat>
    <chartFormat chart="0" format="61" series="1">
      <pivotArea type="data" outline="0" fieldPosition="0">
        <references count="3">
          <reference field="4294967294" count="1" selected="0">
            <x v="0"/>
          </reference>
          <reference field="1" count="1" selected="0">
            <x v="12"/>
          </reference>
          <reference field="3" count="1" selected="0">
            <x v="8"/>
          </reference>
        </references>
      </pivotArea>
    </chartFormat>
    <chartFormat chart="0" format="62" series="1">
      <pivotArea type="data" outline="0" fieldPosition="0">
        <references count="3">
          <reference field="4294967294" count="1" selected="0">
            <x v="0"/>
          </reference>
          <reference field="1" count="1" selected="0">
            <x v="12"/>
          </reference>
          <reference field="3" count="1" selected="0">
            <x v="10"/>
          </reference>
        </references>
      </pivotArea>
    </chartFormat>
    <chartFormat chart="0" format="63" series="1">
      <pivotArea type="data" outline="0" fieldPosition="0">
        <references count="3">
          <reference field="4294967294" count="1" selected="0">
            <x v="0"/>
          </reference>
          <reference field="1" count="1" selected="0">
            <x v="13"/>
          </reference>
          <reference field="3" count="1" selected="0">
            <x v="0"/>
          </reference>
        </references>
      </pivotArea>
    </chartFormat>
    <chartFormat chart="0" format="64" series="1">
      <pivotArea type="data" outline="0" fieldPosition="0">
        <references count="3">
          <reference field="4294967294" count="1" selected="0">
            <x v="0"/>
          </reference>
          <reference field="1" count="1" selected="0">
            <x v="14"/>
          </reference>
          <reference field="3" count="1" selected="0">
            <x v="0"/>
          </reference>
        </references>
      </pivotArea>
    </chartFormat>
    <chartFormat chart="2" format="130" series="1">
      <pivotArea type="data" outline="0" fieldPosition="0">
        <references count="3">
          <reference field="4294967294" count="1" selected="0">
            <x v="0"/>
          </reference>
          <reference field="1" count="1" selected="0">
            <x v="0"/>
          </reference>
          <reference field="3" count="1" selected="0">
            <x v="3"/>
          </reference>
        </references>
      </pivotArea>
    </chartFormat>
    <chartFormat chart="2" format="131" series="1">
      <pivotArea type="data" outline="0" fieldPosition="0">
        <references count="3">
          <reference field="4294967294" count="1" selected="0">
            <x v="0"/>
          </reference>
          <reference field="1" count="1" selected="0">
            <x v="0"/>
          </reference>
          <reference field="3" count="1" selected="0">
            <x v="4"/>
          </reference>
        </references>
      </pivotArea>
    </chartFormat>
    <chartFormat chart="2" format="132" series="1">
      <pivotArea type="data" outline="0" fieldPosition="0">
        <references count="3">
          <reference field="4294967294" count="1" selected="0">
            <x v="0"/>
          </reference>
          <reference field="1" count="1" selected="0">
            <x v="0"/>
          </reference>
          <reference field="3" count="1" selected="0">
            <x v="6"/>
          </reference>
        </references>
      </pivotArea>
    </chartFormat>
    <chartFormat chart="2" format="133" series="1">
      <pivotArea type="data" outline="0" fieldPosition="0">
        <references count="3">
          <reference field="4294967294" count="1" selected="0">
            <x v="0"/>
          </reference>
          <reference field="1" count="1" selected="0">
            <x v="0"/>
          </reference>
          <reference field="3" count="1" selected="0">
            <x v="8"/>
          </reference>
        </references>
      </pivotArea>
    </chartFormat>
    <chartFormat chart="2" format="134" series="1">
      <pivotArea type="data" outline="0" fieldPosition="0">
        <references count="3">
          <reference field="4294967294" count="1" selected="0">
            <x v="0"/>
          </reference>
          <reference field="1" count="1" selected="0">
            <x v="0"/>
          </reference>
          <reference field="3" count="1" selected="0">
            <x v="9"/>
          </reference>
        </references>
      </pivotArea>
    </chartFormat>
    <chartFormat chart="2" format="135" series="1">
      <pivotArea type="data" outline="0" fieldPosition="0">
        <references count="3">
          <reference field="4294967294" count="1" selected="0">
            <x v="0"/>
          </reference>
          <reference field="1" count="1" selected="0">
            <x v="0"/>
          </reference>
          <reference field="3" count="1" selected="0">
            <x v="10"/>
          </reference>
        </references>
      </pivotArea>
    </chartFormat>
    <chartFormat chart="2" format="136" series="1">
      <pivotArea type="data" outline="0" fieldPosition="0">
        <references count="3">
          <reference field="4294967294" count="1" selected="0">
            <x v="0"/>
          </reference>
          <reference field="1" count="1" selected="0">
            <x v="0"/>
          </reference>
          <reference field="3" count="1" selected="0">
            <x v="17"/>
          </reference>
        </references>
      </pivotArea>
    </chartFormat>
    <chartFormat chart="2" format="137" series="1">
      <pivotArea type="data" outline="0" fieldPosition="0">
        <references count="3">
          <reference field="4294967294" count="1" selected="0">
            <x v="0"/>
          </reference>
          <reference field="1" count="1" selected="0">
            <x v="1"/>
          </reference>
          <reference field="3" count="1" selected="0">
            <x v="0"/>
          </reference>
        </references>
      </pivotArea>
    </chartFormat>
    <chartFormat chart="2" format="138" series="1">
      <pivotArea type="data" outline="0" fieldPosition="0">
        <references count="3">
          <reference field="4294967294" count="1" selected="0">
            <x v="0"/>
          </reference>
          <reference field="1" count="1" selected="0">
            <x v="2"/>
          </reference>
          <reference field="3" count="1" selected="0">
            <x v="0"/>
          </reference>
        </references>
      </pivotArea>
    </chartFormat>
    <chartFormat chart="2" format="139" series="1">
      <pivotArea type="data" outline="0" fieldPosition="0">
        <references count="3">
          <reference field="4294967294" count="1" selected="0">
            <x v="0"/>
          </reference>
          <reference field="1" count="1" selected="0">
            <x v="3"/>
          </reference>
          <reference field="3" count="1" selected="0">
            <x v="0"/>
          </reference>
        </references>
      </pivotArea>
    </chartFormat>
    <chartFormat chart="2" format="140" series="1">
      <pivotArea type="data" outline="0" fieldPosition="0">
        <references count="3">
          <reference field="4294967294" count="1" selected="0">
            <x v="0"/>
          </reference>
          <reference field="1" count="1" selected="0">
            <x v="4"/>
          </reference>
          <reference field="3" count="1" selected="0">
            <x v="1"/>
          </reference>
        </references>
      </pivotArea>
    </chartFormat>
    <chartFormat chart="2" format="141" series="1">
      <pivotArea type="data" outline="0" fieldPosition="0">
        <references count="3">
          <reference field="4294967294" count="1" selected="0">
            <x v="0"/>
          </reference>
          <reference field="1" count="1" selected="0">
            <x v="4"/>
          </reference>
          <reference field="3" count="1" selected="0">
            <x v="4"/>
          </reference>
        </references>
      </pivotArea>
    </chartFormat>
    <chartFormat chart="2" format="142" series="1">
      <pivotArea type="data" outline="0" fieldPosition="0">
        <references count="3">
          <reference field="4294967294" count="1" selected="0">
            <x v="0"/>
          </reference>
          <reference field="1" count="1" selected="0">
            <x v="4"/>
          </reference>
          <reference field="3" count="1" selected="0">
            <x v="5"/>
          </reference>
        </references>
      </pivotArea>
    </chartFormat>
    <chartFormat chart="2" format="143" series="1">
      <pivotArea type="data" outline="0" fieldPosition="0">
        <references count="3">
          <reference field="4294967294" count="1" selected="0">
            <x v="0"/>
          </reference>
          <reference field="1" count="1" selected="0">
            <x v="4"/>
          </reference>
          <reference field="3" count="1" selected="0">
            <x v="8"/>
          </reference>
        </references>
      </pivotArea>
    </chartFormat>
    <chartFormat chart="2" format="144" series="1">
      <pivotArea type="data" outline="0" fieldPosition="0">
        <references count="3">
          <reference field="4294967294" count="1" selected="0">
            <x v="0"/>
          </reference>
          <reference field="1" count="1" selected="0">
            <x v="4"/>
          </reference>
          <reference field="3" count="1" selected="0">
            <x v="10"/>
          </reference>
        </references>
      </pivotArea>
    </chartFormat>
    <chartFormat chart="2" format="145" series="1">
      <pivotArea type="data" outline="0" fieldPosition="0">
        <references count="3">
          <reference field="4294967294" count="1" selected="0">
            <x v="0"/>
          </reference>
          <reference field="1" count="1" selected="0">
            <x v="4"/>
          </reference>
          <reference field="3" count="1" selected="0">
            <x v="16"/>
          </reference>
        </references>
      </pivotArea>
    </chartFormat>
    <chartFormat chart="2" format="146" series="1">
      <pivotArea type="data" outline="0" fieldPosition="0">
        <references count="3">
          <reference field="4294967294" count="1" selected="0">
            <x v="0"/>
          </reference>
          <reference field="1" count="1" selected="0">
            <x v="5"/>
          </reference>
          <reference field="3" count="1" selected="0">
            <x v="0"/>
          </reference>
        </references>
      </pivotArea>
    </chartFormat>
    <chartFormat chart="2" format="147" series="1">
      <pivotArea type="data" outline="0" fieldPosition="0">
        <references count="3">
          <reference field="4294967294" count="1" selected="0">
            <x v="0"/>
          </reference>
          <reference field="1" count="1" selected="0">
            <x v="6"/>
          </reference>
          <reference field="3" count="1" selected="0">
            <x v="1"/>
          </reference>
        </references>
      </pivotArea>
    </chartFormat>
    <chartFormat chart="2" format="148" series="1">
      <pivotArea type="data" outline="0" fieldPosition="0">
        <references count="3">
          <reference field="4294967294" count="1" selected="0">
            <x v="0"/>
          </reference>
          <reference field="1" count="1" selected="0">
            <x v="6"/>
          </reference>
          <reference field="3" count="1" selected="0">
            <x v="2"/>
          </reference>
        </references>
      </pivotArea>
    </chartFormat>
    <chartFormat chart="2" format="149" series="1">
      <pivotArea type="data" outline="0" fieldPosition="0">
        <references count="3">
          <reference field="4294967294" count="1" selected="0">
            <x v="0"/>
          </reference>
          <reference field="1" count="1" selected="0">
            <x v="6"/>
          </reference>
          <reference field="3" count="1" selected="0">
            <x v="3"/>
          </reference>
        </references>
      </pivotArea>
    </chartFormat>
    <chartFormat chart="2" format="150" series="1">
      <pivotArea type="data" outline="0" fieldPosition="0">
        <references count="3">
          <reference field="4294967294" count="1" selected="0">
            <x v="0"/>
          </reference>
          <reference field="1" count="1" selected="0">
            <x v="6"/>
          </reference>
          <reference field="3" count="1" selected="0">
            <x v="4"/>
          </reference>
        </references>
      </pivotArea>
    </chartFormat>
    <chartFormat chart="2" format="151" series="1">
      <pivotArea type="data" outline="0" fieldPosition="0">
        <references count="3">
          <reference field="4294967294" count="1" selected="0">
            <x v="0"/>
          </reference>
          <reference field="1" count="1" selected="0">
            <x v="6"/>
          </reference>
          <reference field="3" count="1" selected="0">
            <x v="7"/>
          </reference>
        </references>
      </pivotArea>
    </chartFormat>
    <chartFormat chart="2" format="152" series="1">
      <pivotArea type="data" outline="0" fieldPosition="0">
        <references count="3">
          <reference field="4294967294" count="1" selected="0">
            <x v="0"/>
          </reference>
          <reference field="1" count="1" selected="0">
            <x v="6"/>
          </reference>
          <reference field="3" count="1" selected="0">
            <x v="8"/>
          </reference>
        </references>
      </pivotArea>
    </chartFormat>
    <chartFormat chart="2" format="153" series="1">
      <pivotArea type="data" outline="0" fieldPosition="0">
        <references count="3">
          <reference field="4294967294" count="1" selected="0">
            <x v="0"/>
          </reference>
          <reference field="1" count="1" selected="0">
            <x v="6"/>
          </reference>
          <reference field="3" count="1" selected="0">
            <x v="10"/>
          </reference>
        </references>
      </pivotArea>
    </chartFormat>
    <chartFormat chart="2" format="154" series="1">
      <pivotArea type="data" outline="0" fieldPosition="0">
        <references count="3">
          <reference field="4294967294" count="1" selected="0">
            <x v="0"/>
          </reference>
          <reference field="1" count="1" selected="0">
            <x v="6"/>
          </reference>
          <reference field="3" count="1" selected="0">
            <x v="11"/>
          </reference>
        </references>
      </pivotArea>
    </chartFormat>
    <chartFormat chart="2" format="155" series="1">
      <pivotArea type="data" outline="0" fieldPosition="0">
        <references count="3">
          <reference field="4294967294" count="1" selected="0">
            <x v="0"/>
          </reference>
          <reference field="1" count="1" selected="0">
            <x v="6"/>
          </reference>
          <reference field="3" count="1" selected="0">
            <x v="13"/>
          </reference>
        </references>
      </pivotArea>
    </chartFormat>
    <chartFormat chart="2" format="156" series="1">
      <pivotArea type="data" outline="0" fieldPosition="0">
        <references count="3">
          <reference field="4294967294" count="1" selected="0">
            <x v="0"/>
          </reference>
          <reference field="1" count="1" selected="0">
            <x v="6"/>
          </reference>
          <reference field="3" count="1" selected="0">
            <x v="15"/>
          </reference>
        </references>
      </pivotArea>
    </chartFormat>
    <chartFormat chart="2" format="157" series="1">
      <pivotArea type="data" outline="0" fieldPosition="0">
        <references count="3">
          <reference field="4294967294" count="1" selected="0">
            <x v="0"/>
          </reference>
          <reference field="1" count="1" selected="0">
            <x v="6"/>
          </reference>
          <reference field="3" count="1" selected="0">
            <x v="16"/>
          </reference>
        </references>
      </pivotArea>
    </chartFormat>
    <chartFormat chart="2" format="158" series="1">
      <pivotArea type="data" outline="0" fieldPosition="0">
        <references count="3">
          <reference field="4294967294" count="1" selected="0">
            <x v="0"/>
          </reference>
          <reference field="1" count="1" selected="0">
            <x v="7"/>
          </reference>
          <reference field="3" count="1" selected="0">
            <x v="1"/>
          </reference>
        </references>
      </pivotArea>
    </chartFormat>
    <chartFormat chart="2" format="159" series="1">
      <pivotArea type="data" outline="0" fieldPosition="0">
        <references count="3">
          <reference field="4294967294" count="1" selected="0">
            <x v="0"/>
          </reference>
          <reference field="1" count="1" selected="0">
            <x v="7"/>
          </reference>
          <reference field="3" count="1" selected="0">
            <x v="2"/>
          </reference>
        </references>
      </pivotArea>
    </chartFormat>
    <chartFormat chart="2" format="160" series="1">
      <pivotArea type="data" outline="0" fieldPosition="0">
        <references count="3">
          <reference field="4294967294" count="1" selected="0">
            <x v="0"/>
          </reference>
          <reference field="1" count="1" selected="0">
            <x v="7"/>
          </reference>
          <reference field="3" count="1" selected="0">
            <x v="3"/>
          </reference>
        </references>
      </pivotArea>
    </chartFormat>
    <chartFormat chart="2" format="161" series="1">
      <pivotArea type="data" outline="0" fieldPosition="0">
        <references count="3">
          <reference field="4294967294" count="1" selected="0">
            <x v="0"/>
          </reference>
          <reference field="1" count="1" selected="0">
            <x v="7"/>
          </reference>
          <reference field="3" count="1" selected="0">
            <x v="4"/>
          </reference>
        </references>
      </pivotArea>
    </chartFormat>
    <chartFormat chart="2" format="162" series="1">
      <pivotArea type="data" outline="0" fieldPosition="0">
        <references count="3">
          <reference field="4294967294" count="1" selected="0">
            <x v="0"/>
          </reference>
          <reference field="1" count="1" selected="0">
            <x v="7"/>
          </reference>
          <reference field="3" count="1" selected="0">
            <x v="6"/>
          </reference>
        </references>
      </pivotArea>
    </chartFormat>
    <chartFormat chart="2" format="163" series="1">
      <pivotArea type="data" outline="0" fieldPosition="0">
        <references count="3">
          <reference field="4294967294" count="1" selected="0">
            <x v="0"/>
          </reference>
          <reference field="1" count="1" selected="0">
            <x v="7"/>
          </reference>
          <reference field="3" count="1" selected="0">
            <x v="7"/>
          </reference>
        </references>
      </pivotArea>
    </chartFormat>
    <chartFormat chart="2" format="164" series="1">
      <pivotArea type="data" outline="0" fieldPosition="0">
        <references count="3">
          <reference field="4294967294" count="1" selected="0">
            <x v="0"/>
          </reference>
          <reference field="1" count="1" selected="0">
            <x v="7"/>
          </reference>
          <reference field="3" count="1" selected="0">
            <x v="8"/>
          </reference>
        </references>
      </pivotArea>
    </chartFormat>
    <chartFormat chart="2" format="165" series="1">
      <pivotArea type="data" outline="0" fieldPosition="0">
        <references count="3">
          <reference field="4294967294" count="1" selected="0">
            <x v="0"/>
          </reference>
          <reference field="1" count="1" selected="0">
            <x v="7"/>
          </reference>
          <reference field="3" count="1" selected="0">
            <x v="10"/>
          </reference>
        </references>
      </pivotArea>
    </chartFormat>
    <chartFormat chart="2" format="166" series="1">
      <pivotArea type="data" outline="0" fieldPosition="0">
        <references count="3">
          <reference field="4294967294" count="1" selected="0">
            <x v="0"/>
          </reference>
          <reference field="1" count="1" selected="0">
            <x v="7"/>
          </reference>
          <reference field="3" count="1" selected="0">
            <x v="12"/>
          </reference>
        </references>
      </pivotArea>
    </chartFormat>
    <chartFormat chart="2" format="167" series="1">
      <pivotArea type="data" outline="0" fieldPosition="0">
        <references count="3">
          <reference field="4294967294" count="1" selected="0">
            <x v="0"/>
          </reference>
          <reference field="1" count="1" selected="0">
            <x v="7"/>
          </reference>
          <reference field="3" count="1" selected="0">
            <x v="14"/>
          </reference>
        </references>
      </pivotArea>
    </chartFormat>
    <chartFormat chart="2" format="168" series="1">
      <pivotArea type="data" outline="0" fieldPosition="0">
        <references count="3">
          <reference field="4294967294" count="1" selected="0">
            <x v="0"/>
          </reference>
          <reference field="1" count="1" selected="0">
            <x v="7"/>
          </reference>
          <reference field="3" count="1" selected="0">
            <x v="16"/>
          </reference>
        </references>
      </pivotArea>
    </chartFormat>
    <chartFormat chart="2" format="169" series="1">
      <pivotArea type="data" outline="0" fieldPosition="0">
        <references count="3">
          <reference field="4294967294" count="1" selected="0">
            <x v="0"/>
          </reference>
          <reference field="1" count="1" selected="0">
            <x v="8"/>
          </reference>
          <reference field="3" count="1" selected="0">
            <x v="3"/>
          </reference>
        </references>
      </pivotArea>
    </chartFormat>
    <chartFormat chart="2" format="170" series="1">
      <pivotArea type="data" outline="0" fieldPosition="0">
        <references count="3">
          <reference field="4294967294" count="1" selected="0">
            <x v="0"/>
          </reference>
          <reference field="1" count="1" selected="0">
            <x v="8"/>
          </reference>
          <reference field="3" count="1" selected="0">
            <x v="4"/>
          </reference>
        </references>
      </pivotArea>
    </chartFormat>
    <chartFormat chart="2" format="171" series="1">
      <pivotArea type="data" outline="0" fieldPosition="0">
        <references count="3">
          <reference field="4294967294" count="1" selected="0">
            <x v="0"/>
          </reference>
          <reference field="1" count="1" selected="0">
            <x v="8"/>
          </reference>
          <reference field="3" count="1" selected="0">
            <x v="8"/>
          </reference>
        </references>
      </pivotArea>
    </chartFormat>
    <chartFormat chart="2" format="172" series="1">
      <pivotArea type="data" outline="0" fieldPosition="0">
        <references count="3">
          <reference field="4294967294" count="1" selected="0">
            <x v="0"/>
          </reference>
          <reference field="1" count="1" selected="0">
            <x v="8"/>
          </reference>
          <reference field="3" count="1" selected="0">
            <x v="9"/>
          </reference>
        </references>
      </pivotArea>
    </chartFormat>
    <chartFormat chart="2" format="173" series="1">
      <pivotArea type="data" outline="0" fieldPosition="0">
        <references count="3">
          <reference field="4294967294" count="1" selected="0">
            <x v="0"/>
          </reference>
          <reference field="1" count="1" selected="0">
            <x v="8"/>
          </reference>
          <reference field="3" count="1" selected="0">
            <x v="10"/>
          </reference>
        </references>
      </pivotArea>
    </chartFormat>
    <chartFormat chart="2" format="174" series="1">
      <pivotArea type="data" outline="0" fieldPosition="0">
        <references count="3">
          <reference field="4294967294" count="1" selected="0">
            <x v="0"/>
          </reference>
          <reference field="1" count="1" selected="0">
            <x v="8"/>
          </reference>
          <reference field="3" count="1" selected="0">
            <x v="16"/>
          </reference>
        </references>
      </pivotArea>
    </chartFormat>
    <chartFormat chart="2" format="175" series="1">
      <pivotArea type="data" outline="0" fieldPosition="0">
        <references count="3">
          <reference field="4294967294" count="1" selected="0">
            <x v="0"/>
          </reference>
          <reference field="1" count="1" selected="0">
            <x v="9"/>
          </reference>
          <reference field="3" count="1" selected="0">
            <x v="0"/>
          </reference>
        </references>
      </pivotArea>
    </chartFormat>
    <chartFormat chart="2" format="176" series="1">
      <pivotArea type="data" outline="0" fieldPosition="0">
        <references count="3">
          <reference field="4294967294" count="1" selected="0">
            <x v="0"/>
          </reference>
          <reference field="1" count="1" selected="0">
            <x v="10"/>
          </reference>
          <reference field="3" count="1" selected="0">
            <x v="0"/>
          </reference>
        </references>
      </pivotArea>
    </chartFormat>
    <chartFormat chart="2" format="177" series="1">
      <pivotArea type="data" outline="0" fieldPosition="0">
        <references count="3">
          <reference field="4294967294" count="1" selected="0">
            <x v="0"/>
          </reference>
          <reference field="1" count="1" selected="0">
            <x v="11"/>
          </reference>
          <reference field="3" count="1" selected="0">
            <x v="1"/>
          </reference>
        </references>
      </pivotArea>
    </chartFormat>
    <chartFormat chart="2" format="178" series="1">
      <pivotArea type="data" outline="0" fieldPosition="0">
        <references count="3">
          <reference field="4294967294" count="1" selected="0">
            <x v="0"/>
          </reference>
          <reference field="1" count="1" selected="0">
            <x v="11"/>
          </reference>
          <reference field="3" count="1" selected="0">
            <x v="2"/>
          </reference>
        </references>
      </pivotArea>
    </chartFormat>
    <chartFormat chart="2" format="179" series="1">
      <pivotArea type="data" outline="0" fieldPosition="0">
        <references count="3">
          <reference field="4294967294" count="1" selected="0">
            <x v="0"/>
          </reference>
          <reference field="1" count="1" selected="0">
            <x v="11"/>
          </reference>
          <reference field="3" count="1" selected="0">
            <x v="3"/>
          </reference>
        </references>
      </pivotArea>
    </chartFormat>
    <chartFormat chart="2" format="180" series="1">
      <pivotArea type="data" outline="0" fieldPosition="0">
        <references count="3">
          <reference field="4294967294" count="1" selected="0">
            <x v="0"/>
          </reference>
          <reference field="1" count="1" selected="0">
            <x v="11"/>
          </reference>
          <reference field="3" count="1" selected="0">
            <x v="4"/>
          </reference>
        </references>
      </pivotArea>
    </chartFormat>
    <chartFormat chart="2" format="181" series="1">
      <pivotArea type="data" outline="0" fieldPosition="0">
        <references count="3">
          <reference field="4294967294" count="1" selected="0">
            <x v="0"/>
          </reference>
          <reference field="1" count="1" selected="0">
            <x v="11"/>
          </reference>
          <reference field="3" count="1" selected="0">
            <x v="7"/>
          </reference>
        </references>
      </pivotArea>
    </chartFormat>
    <chartFormat chart="2" format="182" series="1">
      <pivotArea type="data" outline="0" fieldPosition="0">
        <references count="3">
          <reference field="4294967294" count="1" selected="0">
            <x v="0"/>
          </reference>
          <reference field="1" count="1" selected="0">
            <x v="11"/>
          </reference>
          <reference field="3" count="1" selected="0">
            <x v="8"/>
          </reference>
        </references>
      </pivotArea>
    </chartFormat>
    <chartFormat chart="2" format="183" series="1">
      <pivotArea type="data" outline="0" fieldPosition="0">
        <references count="3">
          <reference field="4294967294" count="1" selected="0">
            <x v="0"/>
          </reference>
          <reference field="1" count="1" selected="0">
            <x v="11"/>
          </reference>
          <reference field="3" count="1" selected="0">
            <x v="10"/>
          </reference>
        </references>
      </pivotArea>
    </chartFormat>
    <chartFormat chart="2" format="184" series="1">
      <pivotArea type="data" outline="0" fieldPosition="0">
        <references count="3">
          <reference field="4294967294" count="1" selected="0">
            <x v="0"/>
          </reference>
          <reference field="1" count="1" selected="0">
            <x v="11"/>
          </reference>
          <reference field="3" count="1" selected="0">
            <x v="12"/>
          </reference>
        </references>
      </pivotArea>
    </chartFormat>
    <chartFormat chart="2" format="185" series="1">
      <pivotArea type="data" outline="0" fieldPosition="0">
        <references count="3">
          <reference field="4294967294" count="1" selected="0">
            <x v="0"/>
          </reference>
          <reference field="1" count="1" selected="0">
            <x v="11"/>
          </reference>
          <reference field="3" count="1" selected="0">
            <x v="14"/>
          </reference>
        </references>
      </pivotArea>
    </chartFormat>
    <chartFormat chart="2" format="186" series="1">
      <pivotArea type="data" outline="0" fieldPosition="0">
        <references count="3">
          <reference field="4294967294" count="1" selected="0">
            <x v="0"/>
          </reference>
          <reference field="1" count="1" selected="0">
            <x v="12"/>
          </reference>
          <reference field="3" count="1" selected="0">
            <x v="0"/>
          </reference>
        </references>
      </pivotArea>
    </chartFormat>
    <chartFormat chart="2" format="187" series="1">
      <pivotArea type="data" outline="0" fieldPosition="0">
        <references count="3">
          <reference field="4294967294" count="1" selected="0">
            <x v="0"/>
          </reference>
          <reference field="1" count="1" selected="0">
            <x v="12"/>
          </reference>
          <reference field="3" count="1" selected="0">
            <x v="1"/>
          </reference>
        </references>
      </pivotArea>
    </chartFormat>
    <chartFormat chart="2" format="188" series="1">
      <pivotArea type="data" outline="0" fieldPosition="0">
        <references count="3">
          <reference field="4294967294" count="1" selected="0">
            <x v="0"/>
          </reference>
          <reference field="1" count="1" selected="0">
            <x v="12"/>
          </reference>
          <reference field="3" count="1" selected="0">
            <x v="4"/>
          </reference>
        </references>
      </pivotArea>
    </chartFormat>
    <chartFormat chart="2" format="189" series="1">
      <pivotArea type="data" outline="0" fieldPosition="0">
        <references count="3">
          <reference field="4294967294" count="1" selected="0">
            <x v="0"/>
          </reference>
          <reference field="1" count="1" selected="0">
            <x v="12"/>
          </reference>
          <reference field="3" count="1" selected="0">
            <x v="5"/>
          </reference>
        </references>
      </pivotArea>
    </chartFormat>
    <chartFormat chart="2" format="190" series="1">
      <pivotArea type="data" outline="0" fieldPosition="0">
        <references count="3">
          <reference field="4294967294" count="1" selected="0">
            <x v="0"/>
          </reference>
          <reference field="1" count="1" selected="0">
            <x v="12"/>
          </reference>
          <reference field="3" count="1" selected="0">
            <x v="6"/>
          </reference>
        </references>
      </pivotArea>
    </chartFormat>
    <chartFormat chart="2" format="191" series="1">
      <pivotArea type="data" outline="0" fieldPosition="0">
        <references count="3">
          <reference field="4294967294" count="1" selected="0">
            <x v="0"/>
          </reference>
          <reference field="1" count="1" selected="0">
            <x v="12"/>
          </reference>
          <reference field="3" count="1" selected="0">
            <x v="8"/>
          </reference>
        </references>
      </pivotArea>
    </chartFormat>
    <chartFormat chart="2" format="192" series="1">
      <pivotArea type="data" outline="0" fieldPosition="0">
        <references count="3">
          <reference field="4294967294" count="1" selected="0">
            <x v="0"/>
          </reference>
          <reference field="1" count="1" selected="0">
            <x v="12"/>
          </reference>
          <reference field="3" count="1" selected="0">
            <x v="10"/>
          </reference>
        </references>
      </pivotArea>
    </chartFormat>
    <chartFormat chart="2" format="193" series="1">
      <pivotArea type="data" outline="0" fieldPosition="0">
        <references count="3">
          <reference field="4294967294" count="1" selected="0">
            <x v="0"/>
          </reference>
          <reference field="1" count="1" selected="0">
            <x v="13"/>
          </reference>
          <reference field="3" count="1" selected="0">
            <x v="0"/>
          </reference>
        </references>
      </pivotArea>
    </chartFormat>
    <chartFormat chart="2" format="194" series="1">
      <pivotArea type="data" outline="0" fieldPosition="0">
        <references count="3">
          <reference field="4294967294" count="1" selected="0">
            <x v="0"/>
          </reference>
          <reference field="1" count="1" selected="0">
            <x v="14"/>
          </reference>
          <reference field="3" count="1" selected="0">
            <x v="0"/>
          </reference>
        </references>
      </pivotArea>
    </chartFormat>
    <chartFormat chart="0" format="65" series="1">
      <pivotArea type="data" outline="0" fieldPosition="0">
        <references count="3">
          <reference field="4294967294" count="1" selected="0">
            <x v="0"/>
          </reference>
          <reference field="1" count="1" selected="0">
            <x v="1"/>
          </reference>
          <reference field="3" count="1" selected="0">
            <x v="0"/>
          </reference>
        </references>
      </pivotArea>
    </chartFormat>
    <chartFormat chart="0" format="66" series="1">
      <pivotArea type="data" outline="0" fieldPosition="0">
        <references count="3">
          <reference field="4294967294" count="1" selected="0">
            <x v="0"/>
          </reference>
          <reference field="1" count="1" selected="0">
            <x v="2"/>
          </reference>
          <reference field="3" count="1" selected="0">
            <x v="0"/>
          </reference>
        </references>
      </pivotArea>
    </chartFormat>
    <chartFormat chart="0" format="67" series="1">
      <pivotArea type="data" outline="0" fieldPosition="0">
        <references count="3">
          <reference field="4294967294" count="1" selected="0">
            <x v="0"/>
          </reference>
          <reference field="1" count="1" selected="0">
            <x v="3"/>
          </reference>
          <reference field="3" count="1" selected="0">
            <x v="0"/>
          </reference>
        </references>
      </pivotArea>
    </chartFormat>
    <chartFormat chart="0" format="68" series="1">
      <pivotArea type="data" outline="0" fieldPosition="0">
        <references count="3">
          <reference field="4294967294" count="1" selected="0">
            <x v="0"/>
          </reference>
          <reference field="1" count="1" selected="0">
            <x v="4"/>
          </reference>
          <reference field="3" count="1" selected="0">
            <x v="1"/>
          </reference>
        </references>
      </pivotArea>
    </chartFormat>
    <chartFormat chart="0" format="69" series="1">
      <pivotArea type="data" outline="0" fieldPosition="0">
        <references count="3">
          <reference field="4294967294" count="1" selected="0">
            <x v="0"/>
          </reference>
          <reference field="1" count="1" selected="0">
            <x v="4"/>
          </reference>
          <reference field="3" count="1" selected="0">
            <x v="4"/>
          </reference>
        </references>
      </pivotArea>
    </chartFormat>
    <chartFormat chart="0" format="70" series="1">
      <pivotArea type="data" outline="0" fieldPosition="0">
        <references count="3">
          <reference field="4294967294" count="1" selected="0">
            <x v="0"/>
          </reference>
          <reference field="1" count="1" selected="0">
            <x v="4"/>
          </reference>
          <reference field="3" count="1" selected="0">
            <x v="5"/>
          </reference>
        </references>
      </pivotArea>
    </chartFormat>
    <chartFormat chart="0" format="71" series="1">
      <pivotArea type="data" outline="0" fieldPosition="0">
        <references count="3">
          <reference field="4294967294" count="1" selected="0">
            <x v="0"/>
          </reference>
          <reference field="1" count="1" selected="0">
            <x v="4"/>
          </reference>
          <reference field="3" count="1" selected="0">
            <x v="8"/>
          </reference>
        </references>
      </pivotArea>
    </chartFormat>
    <chartFormat chart="0" format="72" series="1">
      <pivotArea type="data" outline="0" fieldPosition="0">
        <references count="3">
          <reference field="4294967294" count="1" selected="0">
            <x v="0"/>
          </reference>
          <reference field="1" count="1" selected="0">
            <x v="4"/>
          </reference>
          <reference field="3" count="1" selected="0">
            <x v="10"/>
          </reference>
        </references>
      </pivotArea>
    </chartFormat>
    <chartFormat chart="0" format="73" series="1">
      <pivotArea type="data" outline="0" fieldPosition="0">
        <references count="3">
          <reference field="4294967294" count="1" selected="0">
            <x v="0"/>
          </reference>
          <reference field="1" count="1" selected="0">
            <x v="4"/>
          </reference>
          <reference field="3" count="1" selected="0">
            <x v="16"/>
          </reference>
        </references>
      </pivotArea>
    </chartFormat>
    <chartFormat chart="0" format="74" series="1">
      <pivotArea type="data" outline="0" fieldPosition="0">
        <references count="3">
          <reference field="4294967294" count="1" selected="0">
            <x v="0"/>
          </reference>
          <reference field="1" count="1" selected="0">
            <x v="5"/>
          </reference>
          <reference field="3" count="1" selected="0">
            <x v="0"/>
          </reference>
        </references>
      </pivotArea>
    </chartFormat>
    <chartFormat chart="0" format="75" series="1">
      <pivotArea type="data" outline="0" fieldPosition="0">
        <references count="3">
          <reference field="4294967294" count="1" selected="0">
            <x v="0"/>
          </reference>
          <reference field="1" count="1" selected="0">
            <x v="6"/>
          </reference>
          <reference field="3" count="1" selected="0">
            <x v="1"/>
          </reference>
        </references>
      </pivotArea>
    </chartFormat>
    <chartFormat chart="0" format="76" series="1">
      <pivotArea type="data" outline="0" fieldPosition="0">
        <references count="3">
          <reference field="4294967294" count="1" selected="0">
            <x v="0"/>
          </reference>
          <reference field="1" count="1" selected="0">
            <x v="6"/>
          </reference>
          <reference field="3" count="1" selected="0">
            <x v="2"/>
          </reference>
        </references>
      </pivotArea>
    </chartFormat>
    <chartFormat chart="0" format="77" series="1">
      <pivotArea type="data" outline="0" fieldPosition="0">
        <references count="3">
          <reference field="4294967294" count="1" selected="0">
            <x v="0"/>
          </reference>
          <reference field="1" count="1" selected="0">
            <x v="6"/>
          </reference>
          <reference field="3" count="1" selected="0">
            <x v="3"/>
          </reference>
        </references>
      </pivotArea>
    </chartFormat>
    <chartFormat chart="0" format="78" series="1">
      <pivotArea type="data" outline="0" fieldPosition="0">
        <references count="3">
          <reference field="4294967294" count="1" selected="0">
            <x v="0"/>
          </reference>
          <reference field="1" count="1" selected="0">
            <x v="6"/>
          </reference>
          <reference field="3" count="1" selected="0">
            <x v="4"/>
          </reference>
        </references>
      </pivotArea>
    </chartFormat>
    <chartFormat chart="0" format="79" series="1">
      <pivotArea type="data" outline="0" fieldPosition="0">
        <references count="3">
          <reference field="4294967294" count="1" selected="0">
            <x v="0"/>
          </reference>
          <reference field="1" count="1" selected="0">
            <x v="6"/>
          </reference>
          <reference field="3" count="1" selected="0">
            <x v="7"/>
          </reference>
        </references>
      </pivotArea>
    </chartFormat>
    <chartFormat chart="0" format="80" series="1">
      <pivotArea type="data" outline="0" fieldPosition="0">
        <references count="3">
          <reference field="4294967294" count="1" selected="0">
            <x v="0"/>
          </reference>
          <reference field="1" count="1" selected="0">
            <x v="6"/>
          </reference>
          <reference field="3" count="1" selected="0">
            <x v="8"/>
          </reference>
        </references>
      </pivotArea>
    </chartFormat>
    <chartFormat chart="0" format="81" series="1">
      <pivotArea type="data" outline="0" fieldPosition="0">
        <references count="3">
          <reference field="4294967294" count="1" selected="0">
            <x v="0"/>
          </reference>
          <reference field="1" count="1" selected="0">
            <x v="6"/>
          </reference>
          <reference field="3" count="1" selected="0">
            <x v="10"/>
          </reference>
        </references>
      </pivotArea>
    </chartFormat>
    <chartFormat chart="0" format="82" series="1">
      <pivotArea type="data" outline="0" fieldPosition="0">
        <references count="3">
          <reference field="4294967294" count="1" selected="0">
            <x v="0"/>
          </reference>
          <reference field="1" count="1" selected="0">
            <x v="6"/>
          </reference>
          <reference field="3" count="1" selected="0">
            <x v="11"/>
          </reference>
        </references>
      </pivotArea>
    </chartFormat>
    <chartFormat chart="0" format="83" series="1">
      <pivotArea type="data" outline="0" fieldPosition="0">
        <references count="3">
          <reference field="4294967294" count="1" selected="0">
            <x v="0"/>
          </reference>
          <reference field="1" count="1" selected="0">
            <x v="6"/>
          </reference>
          <reference field="3" count="1" selected="0">
            <x v="13"/>
          </reference>
        </references>
      </pivotArea>
    </chartFormat>
    <chartFormat chart="0" format="84" series="1">
      <pivotArea type="data" outline="0" fieldPosition="0">
        <references count="3">
          <reference field="4294967294" count="1" selected="0">
            <x v="0"/>
          </reference>
          <reference field="1" count="1" selected="0">
            <x v="0"/>
          </reference>
          <reference field="3" count="1" selected="0">
            <x v="4"/>
          </reference>
        </references>
      </pivotArea>
    </chartFormat>
    <chartFormat chart="0" format="85" series="1">
      <pivotArea type="data" outline="0" fieldPosition="0">
        <references count="3">
          <reference field="4294967294" count="1" selected="0">
            <x v="0"/>
          </reference>
          <reference field="1" count="1" selected="0">
            <x v="0"/>
          </reference>
          <reference field="3" count="1" selected="0">
            <x v="6"/>
          </reference>
        </references>
      </pivotArea>
    </chartFormat>
    <chartFormat chart="0" format="86" series="1">
      <pivotArea type="data" outline="0" fieldPosition="0">
        <references count="3">
          <reference field="4294967294" count="1" selected="0">
            <x v="0"/>
          </reference>
          <reference field="1" count="1" selected="0">
            <x v="0"/>
          </reference>
          <reference field="3" count="1" selected="0">
            <x v="8"/>
          </reference>
        </references>
      </pivotArea>
    </chartFormat>
    <chartFormat chart="0" format="87" series="1">
      <pivotArea type="data" outline="0" fieldPosition="0">
        <references count="3">
          <reference field="4294967294" count="1" selected="0">
            <x v="0"/>
          </reference>
          <reference field="1" count="1" selected="0">
            <x v="0"/>
          </reference>
          <reference field="3" count="1" selected="0">
            <x v="9"/>
          </reference>
        </references>
      </pivotArea>
    </chartFormat>
    <chartFormat chart="0" format="88" series="1">
      <pivotArea type="data" outline="0" fieldPosition="0">
        <references count="3">
          <reference field="4294967294" count="1" selected="0">
            <x v="0"/>
          </reference>
          <reference field="1" count="1" selected="0">
            <x v="0"/>
          </reference>
          <reference field="3" count="1" selected="0">
            <x v="10"/>
          </reference>
        </references>
      </pivotArea>
    </chartFormat>
    <chartFormat chart="0" format="89" series="1">
      <pivotArea type="data" outline="0" fieldPosition="0">
        <references count="3">
          <reference field="4294967294" count="1" selected="0">
            <x v="0"/>
          </reference>
          <reference field="1" count="1" selected="0">
            <x v="0"/>
          </reference>
          <reference field="3" count="1" selected="0">
            <x v="17"/>
          </reference>
        </references>
      </pivotArea>
    </chartFormat>
    <chartFormat chart="4" format="260" series="1">
      <pivotArea type="data" outline="0" fieldPosition="0">
        <references count="3">
          <reference field="4294967294" count="1" selected="0">
            <x v="0"/>
          </reference>
          <reference field="1" count="1" selected="0">
            <x v="0"/>
          </reference>
          <reference field="3" count="1" selected="0">
            <x v="3"/>
          </reference>
        </references>
      </pivotArea>
    </chartFormat>
    <chartFormat chart="4" format="261" series="1">
      <pivotArea type="data" outline="0" fieldPosition="0">
        <references count="3">
          <reference field="4294967294" count="1" selected="0">
            <x v="0"/>
          </reference>
          <reference field="1" count="1" selected="0">
            <x v="0"/>
          </reference>
          <reference field="3" count="1" selected="0">
            <x v="4"/>
          </reference>
        </references>
      </pivotArea>
    </chartFormat>
    <chartFormat chart="4" format="262" series="1">
      <pivotArea type="data" outline="0" fieldPosition="0">
        <references count="3">
          <reference field="4294967294" count="1" selected="0">
            <x v="0"/>
          </reference>
          <reference field="1" count="1" selected="0">
            <x v="0"/>
          </reference>
          <reference field="3" count="1" selected="0">
            <x v="6"/>
          </reference>
        </references>
      </pivotArea>
    </chartFormat>
    <chartFormat chart="4" format="263" series="1">
      <pivotArea type="data" outline="0" fieldPosition="0">
        <references count="3">
          <reference field="4294967294" count="1" selected="0">
            <x v="0"/>
          </reference>
          <reference field="1" count="1" selected="0">
            <x v="0"/>
          </reference>
          <reference field="3" count="1" selected="0">
            <x v="8"/>
          </reference>
        </references>
      </pivotArea>
    </chartFormat>
    <chartFormat chart="4" format="264" series="1">
      <pivotArea type="data" outline="0" fieldPosition="0">
        <references count="3">
          <reference field="4294967294" count="1" selected="0">
            <x v="0"/>
          </reference>
          <reference field="1" count="1" selected="0">
            <x v="0"/>
          </reference>
          <reference field="3" count="1" selected="0">
            <x v="9"/>
          </reference>
        </references>
      </pivotArea>
    </chartFormat>
    <chartFormat chart="4" format="265" series="1">
      <pivotArea type="data" outline="0" fieldPosition="0">
        <references count="3">
          <reference field="4294967294" count="1" selected="0">
            <x v="0"/>
          </reference>
          <reference field="1" count="1" selected="0">
            <x v="0"/>
          </reference>
          <reference field="3" count="1" selected="0">
            <x v="10"/>
          </reference>
        </references>
      </pivotArea>
    </chartFormat>
    <chartFormat chart="4" format="266" series="1">
      <pivotArea type="data" outline="0" fieldPosition="0">
        <references count="3">
          <reference field="4294967294" count="1" selected="0">
            <x v="0"/>
          </reference>
          <reference field="1" count="1" selected="0">
            <x v="0"/>
          </reference>
          <reference field="3" count="1" selected="0">
            <x v="17"/>
          </reference>
        </references>
      </pivotArea>
    </chartFormat>
    <chartFormat chart="4" format="267" series="1">
      <pivotArea type="data" outline="0" fieldPosition="0">
        <references count="3">
          <reference field="4294967294" count="1" selected="0">
            <x v="0"/>
          </reference>
          <reference field="1" count="1" selected="0">
            <x v="1"/>
          </reference>
          <reference field="3" count="1" selected="0">
            <x v="0"/>
          </reference>
        </references>
      </pivotArea>
    </chartFormat>
    <chartFormat chart="4" format="268" series="1">
      <pivotArea type="data" outline="0" fieldPosition="0">
        <references count="3">
          <reference field="4294967294" count="1" selected="0">
            <x v="0"/>
          </reference>
          <reference field="1" count="1" selected="0">
            <x v="2"/>
          </reference>
          <reference field="3" count="1" selected="0">
            <x v="0"/>
          </reference>
        </references>
      </pivotArea>
    </chartFormat>
    <chartFormat chart="4" format="269" series="1">
      <pivotArea type="data" outline="0" fieldPosition="0">
        <references count="3">
          <reference field="4294967294" count="1" selected="0">
            <x v="0"/>
          </reference>
          <reference field="1" count="1" selected="0">
            <x v="3"/>
          </reference>
          <reference field="3" count="1" selected="0">
            <x v="0"/>
          </reference>
        </references>
      </pivotArea>
    </chartFormat>
    <chartFormat chart="4" format="270" series="1">
      <pivotArea type="data" outline="0" fieldPosition="0">
        <references count="3">
          <reference field="4294967294" count="1" selected="0">
            <x v="0"/>
          </reference>
          <reference field="1" count="1" selected="0">
            <x v="4"/>
          </reference>
          <reference field="3" count="1" selected="0">
            <x v="1"/>
          </reference>
        </references>
      </pivotArea>
    </chartFormat>
    <chartFormat chart="4" format="271" series="1">
      <pivotArea type="data" outline="0" fieldPosition="0">
        <references count="3">
          <reference field="4294967294" count="1" selected="0">
            <x v="0"/>
          </reference>
          <reference field="1" count="1" selected="0">
            <x v="4"/>
          </reference>
          <reference field="3" count="1" selected="0">
            <x v="4"/>
          </reference>
        </references>
      </pivotArea>
    </chartFormat>
    <chartFormat chart="4" format="272" series="1">
      <pivotArea type="data" outline="0" fieldPosition="0">
        <references count="3">
          <reference field="4294967294" count="1" selected="0">
            <x v="0"/>
          </reference>
          <reference field="1" count="1" selected="0">
            <x v="4"/>
          </reference>
          <reference field="3" count="1" selected="0">
            <x v="5"/>
          </reference>
        </references>
      </pivotArea>
    </chartFormat>
    <chartFormat chart="4" format="273" series="1">
      <pivotArea type="data" outline="0" fieldPosition="0">
        <references count="3">
          <reference field="4294967294" count="1" selected="0">
            <x v="0"/>
          </reference>
          <reference field="1" count="1" selected="0">
            <x v="4"/>
          </reference>
          <reference field="3" count="1" selected="0">
            <x v="8"/>
          </reference>
        </references>
      </pivotArea>
    </chartFormat>
    <chartFormat chart="4" format="274" series="1">
      <pivotArea type="data" outline="0" fieldPosition="0">
        <references count="3">
          <reference field="4294967294" count="1" selected="0">
            <x v="0"/>
          </reference>
          <reference field="1" count="1" selected="0">
            <x v="4"/>
          </reference>
          <reference field="3" count="1" selected="0">
            <x v="10"/>
          </reference>
        </references>
      </pivotArea>
    </chartFormat>
    <chartFormat chart="4" format="275" series="1">
      <pivotArea type="data" outline="0" fieldPosition="0">
        <references count="3">
          <reference field="4294967294" count="1" selected="0">
            <x v="0"/>
          </reference>
          <reference field="1" count="1" selected="0">
            <x v="4"/>
          </reference>
          <reference field="3" count="1" selected="0">
            <x v="16"/>
          </reference>
        </references>
      </pivotArea>
    </chartFormat>
    <chartFormat chart="4" format="276" series="1">
      <pivotArea type="data" outline="0" fieldPosition="0">
        <references count="3">
          <reference field="4294967294" count="1" selected="0">
            <x v="0"/>
          </reference>
          <reference field="1" count="1" selected="0">
            <x v="5"/>
          </reference>
          <reference field="3" count="1" selected="0">
            <x v="0"/>
          </reference>
        </references>
      </pivotArea>
    </chartFormat>
    <chartFormat chart="4" format="277" series="1">
      <pivotArea type="data" outline="0" fieldPosition="0">
        <references count="3">
          <reference field="4294967294" count="1" selected="0">
            <x v="0"/>
          </reference>
          <reference field="1" count="1" selected="0">
            <x v="6"/>
          </reference>
          <reference field="3" count="1" selected="0">
            <x v="1"/>
          </reference>
        </references>
      </pivotArea>
    </chartFormat>
    <chartFormat chart="4" format="278" series="1">
      <pivotArea type="data" outline="0" fieldPosition="0">
        <references count="3">
          <reference field="4294967294" count="1" selected="0">
            <x v="0"/>
          </reference>
          <reference field="1" count="1" selected="0">
            <x v="6"/>
          </reference>
          <reference field="3" count="1" selected="0">
            <x v="2"/>
          </reference>
        </references>
      </pivotArea>
    </chartFormat>
    <chartFormat chart="4" format="279" series="1">
      <pivotArea type="data" outline="0" fieldPosition="0">
        <references count="3">
          <reference field="4294967294" count="1" selected="0">
            <x v="0"/>
          </reference>
          <reference field="1" count="1" selected="0">
            <x v="6"/>
          </reference>
          <reference field="3" count="1" selected="0">
            <x v="3"/>
          </reference>
        </references>
      </pivotArea>
    </chartFormat>
    <chartFormat chart="4" format="280" series="1">
      <pivotArea type="data" outline="0" fieldPosition="0">
        <references count="3">
          <reference field="4294967294" count="1" selected="0">
            <x v="0"/>
          </reference>
          <reference field="1" count="1" selected="0">
            <x v="6"/>
          </reference>
          <reference field="3" count="1" selected="0">
            <x v="4"/>
          </reference>
        </references>
      </pivotArea>
    </chartFormat>
    <chartFormat chart="4" format="281" series="1">
      <pivotArea type="data" outline="0" fieldPosition="0">
        <references count="3">
          <reference field="4294967294" count="1" selected="0">
            <x v="0"/>
          </reference>
          <reference field="1" count="1" selected="0">
            <x v="6"/>
          </reference>
          <reference field="3" count="1" selected="0">
            <x v="7"/>
          </reference>
        </references>
      </pivotArea>
    </chartFormat>
    <chartFormat chart="4" format="282" series="1">
      <pivotArea type="data" outline="0" fieldPosition="0">
        <references count="3">
          <reference field="4294967294" count="1" selected="0">
            <x v="0"/>
          </reference>
          <reference field="1" count="1" selected="0">
            <x v="6"/>
          </reference>
          <reference field="3" count="1" selected="0">
            <x v="8"/>
          </reference>
        </references>
      </pivotArea>
    </chartFormat>
    <chartFormat chart="4" format="283" series="1">
      <pivotArea type="data" outline="0" fieldPosition="0">
        <references count="3">
          <reference field="4294967294" count="1" selected="0">
            <x v="0"/>
          </reference>
          <reference field="1" count="1" selected="0">
            <x v="6"/>
          </reference>
          <reference field="3" count="1" selected="0">
            <x v="10"/>
          </reference>
        </references>
      </pivotArea>
    </chartFormat>
    <chartFormat chart="4" format="284" series="1">
      <pivotArea type="data" outline="0" fieldPosition="0">
        <references count="3">
          <reference field="4294967294" count="1" selected="0">
            <x v="0"/>
          </reference>
          <reference field="1" count="1" selected="0">
            <x v="6"/>
          </reference>
          <reference field="3" count="1" selected="0">
            <x v="11"/>
          </reference>
        </references>
      </pivotArea>
    </chartFormat>
    <chartFormat chart="4" format="285" series="1">
      <pivotArea type="data" outline="0" fieldPosition="0">
        <references count="3">
          <reference field="4294967294" count="1" selected="0">
            <x v="0"/>
          </reference>
          <reference field="1" count="1" selected="0">
            <x v="6"/>
          </reference>
          <reference field="3" count="1" selected="0">
            <x v="13"/>
          </reference>
        </references>
      </pivotArea>
    </chartFormat>
    <chartFormat chart="4" format="286" series="1">
      <pivotArea type="data" outline="0" fieldPosition="0">
        <references count="3">
          <reference field="4294967294" count="1" selected="0">
            <x v="0"/>
          </reference>
          <reference field="1" count="1" selected="0">
            <x v="6"/>
          </reference>
          <reference field="3" count="1" selected="0">
            <x v="15"/>
          </reference>
        </references>
      </pivotArea>
    </chartFormat>
    <chartFormat chart="4" format="287" series="1">
      <pivotArea type="data" outline="0" fieldPosition="0">
        <references count="3">
          <reference field="4294967294" count="1" selected="0">
            <x v="0"/>
          </reference>
          <reference field="1" count="1" selected="0">
            <x v="6"/>
          </reference>
          <reference field="3" count="1" selected="0">
            <x v="16"/>
          </reference>
        </references>
      </pivotArea>
    </chartFormat>
    <chartFormat chart="4" format="288" series="1">
      <pivotArea type="data" outline="0" fieldPosition="0">
        <references count="3">
          <reference field="4294967294" count="1" selected="0">
            <x v="0"/>
          </reference>
          <reference field="1" count="1" selected="0">
            <x v="7"/>
          </reference>
          <reference field="3" count="1" selected="0">
            <x v="1"/>
          </reference>
        </references>
      </pivotArea>
    </chartFormat>
    <chartFormat chart="4" format="289" series="1">
      <pivotArea type="data" outline="0" fieldPosition="0">
        <references count="3">
          <reference field="4294967294" count="1" selected="0">
            <x v="0"/>
          </reference>
          <reference field="1" count="1" selected="0">
            <x v="7"/>
          </reference>
          <reference field="3" count="1" selected="0">
            <x v="2"/>
          </reference>
        </references>
      </pivotArea>
    </chartFormat>
    <chartFormat chart="4" format="290" series="1">
      <pivotArea type="data" outline="0" fieldPosition="0">
        <references count="3">
          <reference field="4294967294" count="1" selected="0">
            <x v="0"/>
          </reference>
          <reference field="1" count="1" selected="0">
            <x v="7"/>
          </reference>
          <reference field="3" count="1" selected="0">
            <x v="3"/>
          </reference>
        </references>
      </pivotArea>
    </chartFormat>
    <chartFormat chart="4" format="291" series="1">
      <pivotArea type="data" outline="0" fieldPosition="0">
        <references count="3">
          <reference field="4294967294" count="1" selected="0">
            <x v="0"/>
          </reference>
          <reference field="1" count="1" selected="0">
            <x v="7"/>
          </reference>
          <reference field="3" count="1" selected="0">
            <x v="4"/>
          </reference>
        </references>
      </pivotArea>
    </chartFormat>
    <chartFormat chart="4" format="292" series="1">
      <pivotArea type="data" outline="0" fieldPosition="0">
        <references count="3">
          <reference field="4294967294" count="1" selected="0">
            <x v="0"/>
          </reference>
          <reference field="1" count="1" selected="0">
            <x v="7"/>
          </reference>
          <reference field="3" count="1" selected="0">
            <x v="6"/>
          </reference>
        </references>
      </pivotArea>
    </chartFormat>
    <chartFormat chart="4" format="293" series="1">
      <pivotArea type="data" outline="0" fieldPosition="0">
        <references count="3">
          <reference field="4294967294" count="1" selected="0">
            <x v="0"/>
          </reference>
          <reference field="1" count="1" selected="0">
            <x v="7"/>
          </reference>
          <reference field="3" count="1" selected="0">
            <x v="7"/>
          </reference>
        </references>
      </pivotArea>
    </chartFormat>
    <chartFormat chart="4" format="294" series="1">
      <pivotArea type="data" outline="0" fieldPosition="0">
        <references count="3">
          <reference field="4294967294" count="1" selected="0">
            <x v="0"/>
          </reference>
          <reference field="1" count="1" selected="0">
            <x v="7"/>
          </reference>
          <reference field="3" count="1" selected="0">
            <x v="8"/>
          </reference>
        </references>
      </pivotArea>
    </chartFormat>
    <chartFormat chart="4" format="295" series="1">
      <pivotArea type="data" outline="0" fieldPosition="0">
        <references count="3">
          <reference field="4294967294" count="1" selected="0">
            <x v="0"/>
          </reference>
          <reference field="1" count="1" selected="0">
            <x v="7"/>
          </reference>
          <reference field="3" count="1" selected="0">
            <x v="10"/>
          </reference>
        </references>
      </pivotArea>
    </chartFormat>
    <chartFormat chart="4" format="296" series="1">
      <pivotArea type="data" outline="0" fieldPosition="0">
        <references count="3">
          <reference field="4294967294" count="1" selected="0">
            <x v="0"/>
          </reference>
          <reference field="1" count="1" selected="0">
            <x v="7"/>
          </reference>
          <reference field="3" count="1" selected="0">
            <x v="12"/>
          </reference>
        </references>
      </pivotArea>
    </chartFormat>
    <chartFormat chart="4" format="297" series="1">
      <pivotArea type="data" outline="0" fieldPosition="0">
        <references count="3">
          <reference field="4294967294" count="1" selected="0">
            <x v="0"/>
          </reference>
          <reference field="1" count="1" selected="0">
            <x v="7"/>
          </reference>
          <reference field="3" count="1" selected="0">
            <x v="14"/>
          </reference>
        </references>
      </pivotArea>
    </chartFormat>
    <chartFormat chart="4" format="298" series="1">
      <pivotArea type="data" outline="0" fieldPosition="0">
        <references count="3">
          <reference field="4294967294" count="1" selected="0">
            <x v="0"/>
          </reference>
          <reference field="1" count="1" selected="0">
            <x v="7"/>
          </reference>
          <reference field="3" count="1" selected="0">
            <x v="16"/>
          </reference>
        </references>
      </pivotArea>
    </chartFormat>
    <chartFormat chart="4" format="299" series="1">
      <pivotArea type="data" outline="0" fieldPosition="0">
        <references count="3">
          <reference field="4294967294" count="1" selected="0">
            <x v="0"/>
          </reference>
          <reference field="1" count="1" selected="0">
            <x v="8"/>
          </reference>
          <reference field="3" count="1" selected="0">
            <x v="3"/>
          </reference>
        </references>
      </pivotArea>
    </chartFormat>
    <chartFormat chart="4" format="300" series="1">
      <pivotArea type="data" outline="0" fieldPosition="0">
        <references count="3">
          <reference field="4294967294" count="1" selected="0">
            <x v="0"/>
          </reference>
          <reference field="1" count="1" selected="0">
            <x v="8"/>
          </reference>
          <reference field="3" count="1" selected="0">
            <x v="4"/>
          </reference>
        </references>
      </pivotArea>
    </chartFormat>
    <chartFormat chart="4" format="301" series="1">
      <pivotArea type="data" outline="0" fieldPosition="0">
        <references count="3">
          <reference field="4294967294" count="1" selected="0">
            <x v="0"/>
          </reference>
          <reference field="1" count="1" selected="0">
            <x v="8"/>
          </reference>
          <reference field="3" count="1" selected="0">
            <x v="8"/>
          </reference>
        </references>
      </pivotArea>
    </chartFormat>
    <chartFormat chart="4" format="302" series="1">
      <pivotArea type="data" outline="0" fieldPosition="0">
        <references count="3">
          <reference field="4294967294" count="1" selected="0">
            <x v="0"/>
          </reference>
          <reference field="1" count="1" selected="0">
            <x v="8"/>
          </reference>
          <reference field="3" count="1" selected="0">
            <x v="9"/>
          </reference>
        </references>
      </pivotArea>
    </chartFormat>
    <chartFormat chart="4" format="303" series="1">
      <pivotArea type="data" outline="0" fieldPosition="0">
        <references count="3">
          <reference field="4294967294" count="1" selected="0">
            <x v="0"/>
          </reference>
          <reference field="1" count="1" selected="0">
            <x v="8"/>
          </reference>
          <reference field="3" count="1" selected="0">
            <x v="10"/>
          </reference>
        </references>
      </pivotArea>
    </chartFormat>
    <chartFormat chart="4" format="304" series="1">
      <pivotArea type="data" outline="0" fieldPosition="0">
        <references count="3">
          <reference field="4294967294" count="1" selected="0">
            <x v="0"/>
          </reference>
          <reference field="1" count="1" selected="0">
            <x v="8"/>
          </reference>
          <reference field="3" count="1" selected="0">
            <x v="16"/>
          </reference>
        </references>
      </pivotArea>
    </chartFormat>
    <chartFormat chart="4" format="305" series="1">
      <pivotArea type="data" outline="0" fieldPosition="0">
        <references count="3">
          <reference field="4294967294" count="1" selected="0">
            <x v="0"/>
          </reference>
          <reference field="1" count="1" selected="0">
            <x v="9"/>
          </reference>
          <reference field="3" count="1" selected="0">
            <x v="0"/>
          </reference>
        </references>
      </pivotArea>
    </chartFormat>
    <chartFormat chart="4" format="306" series="1">
      <pivotArea type="data" outline="0" fieldPosition="0">
        <references count="3">
          <reference field="4294967294" count="1" selected="0">
            <x v="0"/>
          </reference>
          <reference field="1" count="1" selected="0">
            <x v="10"/>
          </reference>
          <reference field="3" count="1" selected="0">
            <x v="0"/>
          </reference>
        </references>
      </pivotArea>
    </chartFormat>
    <chartFormat chart="4" format="307" series="1">
      <pivotArea type="data" outline="0" fieldPosition="0">
        <references count="3">
          <reference field="4294967294" count="1" selected="0">
            <x v="0"/>
          </reference>
          <reference field="1" count="1" selected="0">
            <x v="11"/>
          </reference>
          <reference field="3" count="1" selected="0">
            <x v="1"/>
          </reference>
        </references>
      </pivotArea>
    </chartFormat>
    <chartFormat chart="4" format="308" series="1">
      <pivotArea type="data" outline="0" fieldPosition="0">
        <references count="3">
          <reference field="4294967294" count="1" selected="0">
            <x v="0"/>
          </reference>
          <reference field="1" count="1" selected="0">
            <x v="11"/>
          </reference>
          <reference field="3" count="1" selected="0">
            <x v="2"/>
          </reference>
        </references>
      </pivotArea>
    </chartFormat>
    <chartFormat chart="4" format="309" series="1">
      <pivotArea type="data" outline="0" fieldPosition="0">
        <references count="3">
          <reference field="4294967294" count="1" selected="0">
            <x v="0"/>
          </reference>
          <reference field="1" count="1" selected="0">
            <x v="11"/>
          </reference>
          <reference field="3" count="1" selected="0">
            <x v="3"/>
          </reference>
        </references>
      </pivotArea>
    </chartFormat>
    <chartFormat chart="4" format="310" series="1">
      <pivotArea type="data" outline="0" fieldPosition="0">
        <references count="3">
          <reference field="4294967294" count="1" selected="0">
            <x v="0"/>
          </reference>
          <reference field="1" count="1" selected="0">
            <x v="11"/>
          </reference>
          <reference field="3" count="1" selected="0">
            <x v="4"/>
          </reference>
        </references>
      </pivotArea>
    </chartFormat>
    <chartFormat chart="4" format="311" series="1">
      <pivotArea type="data" outline="0" fieldPosition="0">
        <references count="3">
          <reference field="4294967294" count="1" selected="0">
            <x v="0"/>
          </reference>
          <reference field="1" count="1" selected="0">
            <x v="11"/>
          </reference>
          <reference field="3" count="1" selected="0">
            <x v="7"/>
          </reference>
        </references>
      </pivotArea>
    </chartFormat>
    <chartFormat chart="4" format="312" series="1">
      <pivotArea type="data" outline="0" fieldPosition="0">
        <references count="3">
          <reference field="4294967294" count="1" selected="0">
            <x v="0"/>
          </reference>
          <reference field="1" count="1" selected="0">
            <x v="11"/>
          </reference>
          <reference field="3" count="1" selected="0">
            <x v="8"/>
          </reference>
        </references>
      </pivotArea>
    </chartFormat>
    <chartFormat chart="4" format="313" series="1">
      <pivotArea type="data" outline="0" fieldPosition="0">
        <references count="3">
          <reference field="4294967294" count="1" selected="0">
            <x v="0"/>
          </reference>
          <reference field="1" count="1" selected="0">
            <x v="11"/>
          </reference>
          <reference field="3" count="1" selected="0">
            <x v="10"/>
          </reference>
        </references>
      </pivotArea>
    </chartFormat>
    <chartFormat chart="4" format="314" series="1">
      <pivotArea type="data" outline="0" fieldPosition="0">
        <references count="3">
          <reference field="4294967294" count="1" selected="0">
            <x v="0"/>
          </reference>
          <reference field="1" count="1" selected="0">
            <x v="11"/>
          </reference>
          <reference field="3" count="1" selected="0">
            <x v="12"/>
          </reference>
        </references>
      </pivotArea>
    </chartFormat>
    <chartFormat chart="4" format="315" series="1">
      <pivotArea type="data" outline="0" fieldPosition="0">
        <references count="3">
          <reference field="4294967294" count="1" selected="0">
            <x v="0"/>
          </reference>
          <reference field="1" count="1" selected="0">
            <x v="11"/>
          </reference>
          <reference field="3" count="1" selected="0">
            <x v="14"/>
          </reference>
        </references>
      </pivotArea>
    </chartFormat>
    <chartFormat chart="4" format="316" series="1">
      <pivotArea type="data" outline="0" fieldPosition="0">
        <references count="3">
          <reference field="4294967294" count="1" selected="0">
            <x v="0"/>
          </reference>
          <reference field="1" count="1" selected="0">
            <x v="12"/>
          </reference>
          <reference field="3" count="1" selected="0">
            <x v="0"/>
          </reference>
        </references>
      </pivotArea>
    </chartFormat>
    <chartFormat chart="4" format="317" series="1">
      <pivotArea type="data" outline="0" fieldPosition="0">
        <references count="3">
          <reference field="4294967294" count="1" selected="0">
            <x v="0"/>
          </reference>
          <reference field="1" count="1" selected="0">
            <x v="12"/>
          </reference>
          <reference field="3" count="1" selected="0">
            <x v="1"/>
          </reference>
        </references>
      </pivotArea>
    </chartFormat>
    <chartFormat chart="4" format="318" series="1">
      <pivotArea type="data" outline="0" fieldPosition="0">
        <references count="3">
          <reference field="4294967294" count="1" selected="0">
            <x v="0"/>
          </reference>
          <reference field="1" count="1" selected="0">
            <x v="12"/>
          </reference>
          <reference field="3" count="1" selected="0">
            <x v="4"/>
          </reference>
        </references>
      </pivotArea>
    </chartFormat>
    <chartFormat chart="4" format="319" series="1">
      <pivotArea type="data" outline="0" fieldPosition="0">
        <references count="3">
          <reference field="4294967294" count="1" selected="0">
            <x v="0"/>
          </reference>
          <reference field="1" count="1" selected="0">
            <x v="12"/>
          </reference>
          <reference field="3" count="1" selected="0">
            <x v="5"/>
          </reference>
        </references>
      </pivotArea>
    </chartFormat>
    <chartFormat chart="4" format="320" series="1">
      <pivotArea type="data" outline="0" fieldPosition="0">
        <references count="3">
          <reference field="4294967294" count="1" selected="0">
            <x v="0"/>
          </reference>
          <reference field="1" count="1" selected="0">
            <x v="12"/>
          </reference>
          <reference field="3" count="1" selected="0">
            <x v="6"/>
          </reference>
        </references>
      </pivotArea>
    </chartFormat>
    <chartFormat chart="4" format="321" series="1">
      <pivotArea type="data" outline="0" fieldPosition="0">
        <references count="3">
          <reference field="4294967294" count="1" selected="0">
            <x v="0"/>
          </reference>
          <reference field="1" count="1" selected="0">
            <x v="12"/>
          </reference>
          <reference field="3" count="1" selected="0">
            <x v="8"/>
          </reference>
        </references>
      </pivotArea>
    </chartFormat>
    <chartFormat chart="4" format="322" series="1">
      <pivotArea type="data" outline="0" fieldPosition="0">
        <references count="3">
          <reference field="4294967294" count="1" selected="0">
            <x v="0"/>
          </reference>
          <reference field="1" count="1" selected="0">
            <x v="12"/>
          </reference>
          <reference field="3" count="1" selected="0">
            <x v="10"/>
          </reference>
        </references>
      </pivotArea>
    </chartFormat>
    <chartFormat chart="4" format="323" series="1">
      <pivotArea type="data" outline="0" fieldPosition="0">
        <references count="3">
          <reference field="4294967294" count="1" selected="0">
            <x v="0"/>
          </reference>
          <reference field="1" count="1" selected="0">
            <x v="13"/>
          </reference>
          <reference field="3" count="1" selected="0">
            <x v="0"/>
          </reference>
        </references>
      </pivotArea>
    </chartFormat>
    <chartFormat chart="4" format="324" series="1">
      <pivotArea type="data" outline="0" fieldPosition="0">
        <references count="3">
          <reference field="4294967294" count="1" selected="0">
            <x v="0"/>
          </reference>
          <reference field="1" count="1" selected="0">
            <x v="14"/>
          </reference>
          <reference field="3" count="1" selected="0">
            <x v="0"/>
          </reference>
        </references>
      </pivotArea>
    </chartFormat>
    <chartFormat chart="2" format="195" series="1">
      <pivotArea type="data" outline="0" fieldPosition="0">
        <references count="1">
          <reference field="4294967294" count="1" selected="0">
            <x v="0"/>
          </reference>
        </references>
      </pivotArea>
    </chartFormat>
    <chartFormat chart="0" format="90" series="1">
      <pivotArea type="data" outline="0" fieldPosition="0">
        <references count="3">
          <reference field="4294967294" count="1" selected="0">
            <x v="0"/>
          </reference>
          <reference field="1" count="1" selected="0">
            <x v="4"/>
          </reference>
          <reference field="3" count="1" selected="0">
            <x v="0"/>
          </reference>
        </references>
      </pivotArea>
    </chartFormat>
    <chartFormat chart="0" format="91" series="1">
      <pivotArea type="data" outline="0" fieldPosition="0">
        <references count="3">
          <reference field="4294967294" count="1" selected="0">
            <x v="0"/>
          </reference>
          <reference field="1" count="1" selected="0">
            <x v="6"/>
          </reference>
          <reference field="3" count="1" selected="0">
            <x v="0"/>
          </reference>
        </references>
      </pivotArea>
    </chartFormat>
    <chartFormat chart="0" format="92" series="1">
      <pivotArea type="data" outline="0" fieldPosition="0">
        <references count="3">
          <reference field="4294967294" count="1" selected="0">
            <x v="0"/>
          </reference>
          <reference field="1" count="1" selected="0">
            <x v="11"/>
          </reference>
          <reference field="3" count="1" selected="0">
            <x v="0"/>
          </reference>
        </references>
      </pivotArea>
    </chartFormat>
    <chartFormat chart="2" format="196" series="1">
      <pivotArea type="data" outline="0" fieldPosition="0">
        <references count="3">
          <reference field="4294967294" count="1" selected="0">
            <x v="0"/>
          </reference>
          <reference field="1" count="1" selected="0">
            <x v="4"/>
          </reference>
          <reference field="3" count="1" selected="0">
            <x v="0"/>
          </reference>
        </references>
      </pivotArea>
    </chartFormat>
    <chartFormat chart="2" format="197" series="1">
      <pivotArea type="data" outline="0" fieldPosition="0">
        <references count="3">
          <reference field="4294967294" count="1" selected="0">
            <x v="0"/>
          </reference>
          <reference field="1" count="1" selected="0">
            <x v="6"/>
          </reference>
          <reference field="3" count="1" selected="0">
            <x v="0"/>
          </reference>
        </references>
      </pivotArea>
    </chartFormat>
    <chartFormat chart="2" format="198" series="1">
      <pivotArea type="data" outline="0" fieldPosition="0">
        <references count="3">
          <reference field="4294967294" count="1" selected="0">
            <x v="0"/>
          </reference>
          <reference field="1" count="1" selected="0">
            <x v="11"/>
          </reference>
          <reference field="3" count="1" selected="0">
            <x v="0"/>
          </reference>
        </references>
      </pivotArea>
    </chartFormat>
    <chartFormat chart="0" format="93" series="1">
      <pivotArea type="data" outline="0" fieldPosition="0">
        <references count="3">
          <reference field="4294967294" count="1" selected="0">
            <x v="0"/>
          </reference>
          <reference field="1" count="1" selected="0">
            <x v="0"/>
          </reference>
          <reference field="3" count="1" selected="0">
            <x v="3"/>
          </reference>
        </references>
      </pivotArea>
    </chartFormat>
    <chartFormat chart="0" format="94" series="1">
      <pivotArea type="data" outline="0" fieldPosition="0">
        <references count="3">
          <reference field="4294967294" count="1" selected="0">
            <x v="0"/>
          </reference>
          <reference field="1" count="1" selected="0">
            <x v="7"/>
          </reference>
          <reference field="3" count="1" selected="0">
            <x v="0"/>
          </reference>
        </references>
      </pivotArea>
    </chartFormat>
    <chartFormat chart="0" format="95" series="1">
      <pivotArea type="data" outline="0" fieldPosition="0">
        <references count="3">
          <reference field="4294967294" count="1" selected="0">
            <x v="0"/>
          </reference>
          <reference field="1" count="1" selected="0">
            <x v="8"/>
          </reference>
          <reference field="3" count="1" selected="0">
            <x v="0"/>
          </reference>
        </references>
      </pivotArea>
    </chartFormat>
    <chartFormat chart="2" format="200" series="1">
      <pivotArea type="data" outline="0" fieldPosition="0">
        <references count="3">
          <reference field="4294967294" count="1" selected="0">
            <x v="0"/>
          </reference>
          <reference field="1" count="1" selected="0">
            <x v="7"/>
          </reference>
          <reference field="3" count="1" selected="0">
            <x v="0"/>
          </reference>
        </references>
      </pivotArea>
    </chartFormat>
    <chartFormat chart="2" format="201" series="1">
      <pivotArea type="data" outline="0" fieldPosition="0">
        <references count="3">
          <reference field="4294967294" count="1" selected="0">
            <x v="0"/>
          </reference>
          <reference field="1" count="1" selected="0">
            <x v="8"/>
          </reference>
          <reference field="3" count="1" selected="0">
            <x v="0"/>
          </reference>
        </references>
      </pivotArea>
    </chartFormat>
    <chartFormat chart="0" format="96" series="1">
      <pivotArea type="data" outline="0" fieldPosition="0">
        <references count="3">
          <reference field="4294967294" count="1" selected="0">
            <x v="0"/>
          </reference>
          <reference field="1" count="1" selected="0">
            <x v="7"/>
          </reference>
          <reference field="3" count="1" selected="0">
            <x v="18"/>
          </reference>
        </references>
      </pivotArea>
    </chartFormat>
    <chartFormat chart="2" format="202" series="1">
      <pivotArea type="data" outline="0" fieldPosition="0">
        <references count="3">
          <reference field="4294967294" count="1" selected="0">
            <x v="0"/>
          </reference>
          <reference field="1" count="1" selected="0">
            <x v="7"/>
          </reference>
          <reference field="3" count="1" selected="0">
            <x v="18"/>
          </reference>
        </references>
      </pivotArea>
    </chartFormat>
    <chartFormat chart="0" format="97" series="1">
      <pivotArea type="data" outline="0" fieldPosition="0">
        <references count="3">
          <reference field="4294967294" count="1" selected="0">
            <x v="0"/>
          </reference>
          <reference field="1" count="1" selected="0">
            <x v="4"/>
          </reference>
          <reference field="3" count="1" selected="0">
            <x v="18"/>
          </reference>
        </references>
      </pivotArea>
    </chartFormat>
    <chartFormat chart="2" format="203" series="1">
      <pivotArea type="data" outline="0" fieldPosition="0">
        <references count="3">
          <reference field="4294967294" count="1" selected="0">
            <x v="0"/>
          </reference>
          <reference field="1" count="1" selected="0">
            <x v="4"/>
          </reference>
          <reference field="3" count="1" selected="0">
            <x v="18"/>
          </reference>
        </references>
      </pivotArea>
    </chartFormat>
    <chartFormat chart="0" format="98" series="1">
      <pivotArea type="data" outline="0" fieldPosition="0">
        <references count="3">
          <reference field="4294967294" count="1" selected="0">
            <x v="0"/>
          </reference>
          <reference field="1" count="1" selected="0">
            <x v="6"/>
          </reference>
          <reference field="3" count="1" selected="0">
            <x v="18"/>
          </reference>
        </references>
      </pivotArea>
    </chartFormat>
    <chartFormat chart="2" format="204" series="1">
      <pivotArea type="data" outline="0" fieldPosition="0">
        <references count="3">
          <reference field="4294967294" count="1" selected="0">
            <x v="0"/>
          </reference>
          <reference field="1" count="1" selected="0">
            <x v="6"/>
          </reference>
          <reference field="3" count="1" selected="0">
            <x v="18"/>
          </reference>
        </references>
      </pivotArea>
    </chartFormat>
    <chartFormat chart="0" format="99" series="1">
      <pivotArea type="data" outline="0" fieldPosition="0">
        <references count="3">
          <reference field="4294967294" count="1" selected="0">
            <x v="0"/>
          </reference>
          <reference field="1" count="1" selected="0">
            <x v="8"/>
          </reference>
          <reference field="3" count="1" selected="0">
            <x v="18"/>
          </reference>
        </references>
      </pivotArea>
    </chartFormat>
    <chartFormat chart="0" format="100" series="1">
      <pivotArea type="data" outline="0" fieldPosition="0">
        <references count="3">
          <reference field="4294967294" count="1" selected="0">
            <x v="0"/>
          </reference>
          <reference field="1" count="1" selected="0">
            <x v="11"/>
          </reference>
          <reference field="3" count="1" selected="0">
            <x v="18"/>
          </reference>
        </references>
      </pivotArea>
    </chartFormat>
    <chartFormat chart="0" format="101" series="1">
      <pivotArea type="data" outline="0" fieldPosition="0">
        <references count="3">
          <reference field="4294967294" count="1" selected="0">
            <x v="0"/>
          </reference>
          <reference field="1" count="1" selected="0">
            <x v="12"/>
          </reference>
          <reference field="3" count="1" selected="0">
            <x v="18"/>
          </reference>
        </references>
      </pivotArea>
    </chartFormat>
    <chartFormat chart="2" format="205" series="1">
      <pivotArea type="data" outline="0" fieldPosition="0">
        <references count="3">
          <reference field="4294967294" count="1" selected="0">
            <x v="0"/>
          </reference>
          <reference field="1" count="1" selected="0">
            <x v="8"/>
          </reference>
          <reference field="3" count="1" selected="0">
            <x v="18"/>
          </reference>
        </references>
      </pivotArea>
    </chartFormat>
    <chartFormat chart="2" format="206" series="1">
      <pivotArea type="data" outline="0" fieldPosition="0">
        <references count="3">
          <reference field="4294967294" count="1" selected="0">
            <x v="0"/>
          </reference>
          <reference field="1" count="1" selected="0">
            <x v="11"/>
          </reference>
          <reference field="3" count="1" selected="0">
            <x v="18"/>
          </reference>
        </references>
      </pivotArea>
    </chartFormat>
    <chartFormat chart="2" format="207" series="1">
      <pivotArea type="data" outline="0" fieldPosition="0">
        <references count="3">
          <reference field="4294967294" count="1" selected="0">
            <x v="0"/>
          </reference>
          <reference field="1" count="1" selected="0">
            <x v="12"/>
          </reference>
          <reference field="3" count="1" selected="0">
            <x v="18"/>
          </reference>
        </references>
      </pivotArea>
    </chartFormat>
    <chartFormat chart="0" format="102" series="1">
      <pivotArea type="data" outline="0" fieldPosition="0">
        <references count="3">
          <reference field="4294967294" count="1" selected="0">
            <x v="0"/>
          </reference>
          <reference field="1" count="1" selected="0">
            <x v="0"/>
          </reference>
          <reference field="3" count="1" selected="0">
            <x v="18"/>
          </reference>
        </references>
      </pivotArea>
    </chartFormat>
    <chartFormat chart="2" format="208" series="1">
      <pivotArea type="data" outline="0" fieldPosition="0">
        <references count="3">
          <reference field="4294967294" count="1" selected="0">
            <x v="0"/>
          </reference>
          <reference field="1" count="1" selected="0">
            <x v="0"/>
          </reference>
          <reference field="3" count="1" selected="0">
            <x v="18"/>
          </reference>
        </references>
      </pivotArea>
    </chartFormat>
    <chartFormat chart="0" format="103" series="1">
      <pivotArea type="data" outline="0" fieldPosition="0">
        <references count="3">
          <reference field="4294967294" count="1" selected="0">
            <x v="0"/>
          </reference>
          <reference field="1" count="1" selected="0">
            <x v="11"/>
          </reference>
          <reference field="3" count="1" selected="0">
            <x v="19"/>
          </reference>
        </references>
      </pivotArea>
    </chartFormat>
    <chartFormat chart="2" format="209" series="1">
      <pivotArea type="data" outline="0" fieldPosition="0">
        <references count="3">
          <reference field="4294967294" count="1" selected="0">
            <x v="0"/>
          </reference>
          <reference field="1" count="1" selected="0">
            <x v="11"/>
          </reference>
          <reference field="3" count="1" selected="0">
            <x v="1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E5920DD-6D6D-48E4-BE05-B59FD482C358}"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B61:L89" firstHeaderRow="1" firstDataRow="3" firstDataCol="1"/>
  <pivotFields count="184">
    <pivotField showAll="0"/>
    <pivotField axis="axisCol" showAll="0">
      <items count="2">
        <item x="0"/>
        <item t="default"/>
      </items>
    </pivotField>
    <pivotField showAll="0"/>
    <pivotField axis="axisCol" showAll="0">
      <items count="9">
        <item x="1"/>
        <item x="0"/>
        <item x="7"/>
        <item x="4"/>
        <item x="2"/>
        <item x="5"/>
        <item x="6"/>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26">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rowItems>
  <colFields count="2">
    <field x="1"/>
    <field x="3"/>
  </colFields>
  <colItems count="10">
    <i>
      <x/>
      <x/>
    </i>
    <i r="1">
      <x v="1"/>
    </i>
    <i r="1">
      <x v="2"/>
    </i>
    <i r="1">
      <x v="3"/>
    </i>
    <i r="1">
      <x v="4"/>
    </i>
    <i r="1">
      <x v="5"/>
    </i>
    <i r="1">
      <x v="6"/>
    </i>
    <i r="1">
      <x v="7"/>
    </i>
    <i t="default">
      <x/>
    </i>
    <i t="grand">
      <x/>
    </i>
  </colItems>
  <dataFields count="26">
    <dataField name="  2025" fld="158" baseField="3" baseItem="0"/>
    <dataField name="Sum of 2026-Carbon" fld="159" baseField="0" baseItem="0"/>
    <dataField name="Sum of 2027-Carbon" fld="160" baseField="0" baseItem="0"/>
    <dataField name="Sum of 2028-Carbon" fld="161" baseField="0" baseItem="0"/>
    <dataField name="Sum of 2029-Carbon" fld="162" baseField="0" baseItem="0"/>
    <dataField name="  2030" fld="163" baseField="3" baseItem="0"/>
    <dataField name="Sum of 2031-Carbon" fld="164" baseField="0" baseItem="0"/>
    <dataField name="Sum of 2032-Carbon" fld="165" baseField="0" baseItem="0"/>
    <dataField name="Sum of 2033-carbon" fld="166" baseField="0" baseItem="0"/>
    <dataField name="Sum of 2034-Carbon" fld="167" baseField="0" baseItem="0"/>
    <dataField name="  2035" fld="168" baseField="3" baseItem="0"/>
    <dataField name="Sum of 2036-carbon" fld="169" baseField="0" baseItem="0"/>
    <dataField name="Sum of 2037-carbon" fld="170" baseField="0" baseItem="0"/>
    <dataField name="Sum of 2038-carbon" fld="171" baseField="0" baseItem="0"/>
    <dataField name="Sum of 2039-carbon" fld="172" baseField="0" baseItem="0"/>
    <dataField name="  2040" fld="173" baseField="0" baseItem="0"/>
    <dataField name="Sum of 2041-carbon" fld="174" baseField="0" baseItem="0"/>
    <dataField name="Sum of 2042-carbon" fld="175" baseField="0" baseItem="0"/>
    <dataField name="Sum of 2043-carbon" fld="176" baseField="0" baseItem="0"/>
    <dataField name="Sum of 2044-carbon" fld="177" baseField="0" baseItem="0"/>
    <dataField name="  2045" fld="178" baseField="0" baseItem="0"/>
    <dataField name="Sum of 2046-carbon" fld="179" baseField="0" baseItem="0"/>
    <dataField name="Sum of 2047-carbon" fld="180" baseField="0" baseItem="0"/>
    <dataField name="Sum of 2048-carbon" fld="181" baseField="0" baseItem="0"/>
    <dataField name="Sum of 2049-carbon" fld="182" baseField="0" baseItem="0"/>
    <dataField name="  2050" fld="183" baseField="0" baseItem="0"/>
  </dataFields>
  <chartFormats count="16">
    <chartFormat chart="3" format="0" series="1">
      <pivotArea type="data" outline="0" fieldPosition="0">
        <references count="3">
          <reference field="4294967294" count="1" selected="0">
            <x v="0"/>
          </reference>
          <reference field="1" count="1" selected="0">
            <x v="0"/>
          </reference>
          <reference field="3" count="1" selected="0">
            <x v="0"/>
          </reference>
        </references>
      </pivotArea>
    </chartFormat>
    <chartFormat chart="3" format="1" series="1">
      <pivotArea type="data" outline="0" fieldPosition="0">
        <references count="3">
          <reference field="4294967294" count="1" selected="0">
            <x v="0"/>
          </reference>
          <reference field="1" count="1" selected="0">
            <x v="0"/>
          </reference>
          <reference field="3" count="1" selected="0">
            <x v="1"/>
          </reference>
        </references>
      </pivotArea>
    </chartFormat>
    <chartFormat chart="3" format="2" series="1">
      <pivotArea type="data" outline="0" fieldPosition="0">
        <references count="3">
          <reference field="4294967294" count="1" selected="0">
            <x v="0"/>
          </reference>
          <reference field="1" count="1" selected="0">
            <x v="0"/>
          </reference>
          <reference field="3" count="1" selected="0">
            <x v="2"/>
          </reference>
        </references>
      </pivotArea>
    </chartFormat>
    <chartFormat chart="3" format="3" series="1">
      <pivotArea type="data" outline="0" fieldPosition="0">
        <references count="3">
          <reference field="4294967294" count="1" selected="0">
            <x v="0"/>
          </reference>
          <reference field="1" count="1" selected="0">
            <x v="0"/>
          </reference>
          <reference field="3" count="1" selected="0">
            <x v="3"/>
          </reference>
        </references>
      </pivotArea>
    </chartFormat>
    <chartFormat chart="3" format="4" series="1">
      <pivotArea type="data" outline="0" fieldPosition="0">
        <references count="3">
          <reference field="4294967294" count="1" selected="0">
            <x v="0"/>
          </reference>
          <reference field="1" count="1" selected="0">
            <x v="0"/>
          </reference>
          <reference field="3" count="1" selected="0">
            <x v="4"/>
          </reference>
        </references>
      </pivotArea>
    </chartFormat>
    <chartFormat chart="3" format="5" series="1">
      <pivotArea type="data" outline="0" fieldPosition="0">
        <references count="3">
          <reference field="4294967294" count="1" selected="0">
            <x v="0"/>
          </reference>
          <reference field="1" count="1" selected="0">
            <x v="0"/>
          </reference>
          <reference field="3" count="1" selected="0">
            <x v="5"/>
          </reference>
        </references>
      </pivotArea>
    </chartFormat>
    <chartFormat chart="3" format="6" series="1">
      <pivotArea type="data" outline="0" fieldPosition="0">
        <references count="3">
          <reference field="4294967294" count="1" selected="0">
            <x v="0"/>
          </reference>
          <reference field="1" count="1" selected="0">
            <x v="0"/>
          </reference>
          <reference field="3" count="1" selected="0">
            <x v="6"/>
          </reference>
        </references>
      </pivotArea>
    </chartFormat>
    <chartFormat chart="3" format="7" series="1">
      <pivotArea type="data" outline="0" fieldPosition="0">
        <references count="3">
          <reference field="4294967294" count="1" selected="0">
            <x v="0"/>
          </reference>
          <reference field="1" count="1" selected="0">
            <x v="0"/>
          </reference>
          <reference field="3" count="1" selected="0">
            <x v="7"/>
          </reference>
        </references>
      </pivotArea>
    </chartFormat>
    <chartFormat chart="6" format="16" series="1">
      <pivotArea type="data" outline="0" fieldPosition="0">
        <references count="3">
          <reference field="4294967294" count="1" selected="0">
            <x v="0"/>
          </reference>
          <reference field="1" count="1" selected="0">
            <x v="0"/>
          </reference>
          <reference field="3" count="1" selected="0">
            <x v="0"/>
          </reference>
        </references>
      </pivotArea>
    </chartFormat>
    <chartFormat chart="6" format="17" series="1">
      <pivotArea type="data" outline="0" fieldPosition="0">
        <references count="3">
          <reference field="4294967294" count="1" selected="0">
            <x v="0"/>
          </reference>
          <reference field="1" count="1" selected="0">
            <x v="0"/>
          </reference>
          <reference field="3" count="1" selected="0">
            <x v="1"/>
          </reference>
        </references>
      </pivotArea>
    </chartFormat>
    <chartFormat chart="6" format="18" series="1">
      <pivotArea type="data" outline="0" fieldPosition="0">
        <references count="3">
          <reference field="4294967294" count="1" selected="0">
            <x v="0"/>
          </reference>
          <reference field="1" count="1" selected="0">
            <x v="0"/>
          </reference>
          <reference field="3" count="1" selected="0">
            <x v="2"/>
          </reference>
        </references>
      </pivotArea>
    </chartFormat>
    <chartFormat chart="6" format="19" series="1">
      <pivotArea type="data" outline="0" fieldPosition="0">
        <references count="3">
          <reference field="4294967294" count="1" selected="0">
            <x v="0"/>
          </reference>
          <reference field="1" count="1" selected="0">
            <x v="0"/>
          </reference>
          <reference field="3" count="1" selected="0">
            <x v="3"/>
          </reference>
        </references>
      </pivotArea>
    </chartFormat>
    <chartFormat chart="6" format="20" series="1">
      <pivotArea type="data" outline="0" fieldPosition="0">
        <references count="3">
          <reference field="4294967294" count="1" selected="0">
            <x v="0"/>
          </reference>
          <reference field="1" count="1" selected="0">
            <x v="0"/>
          </reference>
          <reference field="3" count="1" selected="0">
            <x v="4"/>
          </reference>
        </references>
      </pivotArea>
    </chartFormat>
    <chartFormat chart="6" format="21" series="1">
      <pivotArea type="data" outline="0" fieldPosition="0">
        <references count="3">
          <reference field="4294967294" count="1" selected="0">
            <x v="0"/>
          </reference>
          <reference field="1" count="1" selected="0">
            <x v="0"/>
          </reference>
          <reference field="3" count="1" selected="0">
            <x v="5"/>
          </reference>
        </references>
      </pivotArea>
    </chartFormat>
    <chartFormat chart="6" format="22" series="1">
      <pivotArea type="data" outline="0" fieldPosition="0">
        <references count="3">
          <reference field="4294967294" count="1" selected="0">
            <x v="0"/>
          </reference>
          <reference field="1" count="1" selected="0">
            <x v="0"/>
          </reference>
          <reference field="3" count="1" selected="0">
            <x v="6"/>
          </reference>
        </references>
      </pivotArea>
    </chartFormat>
    <chartFormat chart="6" format="23" series="1">
      <pivotArea type="data" outline="0" fieldPosition="0">
        <references count="3">
          <reference field="4294967294" count="1" selected="0">
            <x v="0"/>
          </reference>
          <reference field="1" count="1" selected="0">
            <x v="0"/>
          </reference>
          <reference field="3"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A52581C-0463-4C90-913A-AE8855FE5283}" name="PivotTable3" cacheId="0" dataOnRows="1"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4">
  <location ref="B27:J55" firstHeaderRow="1" firstDataRow="3" firstDataCol="1" rowPageCount="1" colPageCount="1"/>
  <pivotFields count="184">
    <pivotField showAll="0" defaultSubtotal="0"/>
    <pivotField axis="axisCol" showAll="0" defaultSubtotal="0">
      <items count="1">
        <item x="0"/>
      </items>
    </pivotField>
    <pivotField showAll="0" defaultSubtotal="0"/>
    <pivotField axis="axisCol" showAll="0" defaultSubtotal="0">
      <items count="8">
        <item x="1"/>
        <item x="0"/>
        <item x="7"/>
        <item x="4"/>
        <item x="2"/>
        <item x="5"/>
        <item x="6"/>
        <item x="3"/>
      </items>
    </pivotField>
    <pivotField showAll="0" defaultSubtotal="0"/>
    <pivotField showAll="0" defaultSubtotal="0"/>
    <pivotField showAll="0" defaultSubtotal="0"/>
    <pivotField axis="axisPage" showAll="0" defaultSubtotal="0">
      <items count="2">
        <item x="1"/>
        <item x="0"/>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2"/>
  </rowFields>
  <rowItems count="26">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rowItems>
  <colFields count="2">
    <field x="1"/>
    <field x="3"/>
  </colFields>
  <colItems count="8">
    <i>
      <x/>
      <x/>
    </i>
    <i r="1">
      <x v="1"/>
    </i>
    <i r="1">
      <x v="2"/>
    </i>
    <i r="1">
      <x v="3"/>
    </i>
    <i r="1">
      <x v="4"/>
    </i>
    <i r="1">
      <x v="5"/>
    </i>
    <i r="1">
      <x v="6"/>
    </i>
    <i r="1">
      <x v="7"/>
    </i>
  </colItems>
  <pageFields count="1">
    <pageField fld="7" hier="-1"/>
  </pageFields>
  <dataFields count="26">
    <dataField name=" 2025" fld="125" baseField="3" baseItem="0"/>
    <dataField name="Sum of 2026" fld="126" baseField="0" baseItem="0"/>
    <dataField name="Sum of 2027" fld="127" baseField="0" baseItem="0"/>
    <dataField name="Sum of 2028" fld="128" baseField="0" baseItem="0"/>
    <dataField name="Sum of 2029" fld="129" baseField="0" baseItem="0"/>
    <dataField name=" 2030" fld="130" baseField="3" baseItem="0"/>
    <dataField name="Sum of 2031" fld="131" baseField="0" baseItem="0"/>
    <dataField name="Sum of 2032" fld="132" baseField="0" baseItem="0"/>
    <dataField name="Sum of 2033" fld="133" baseField="0" baseItem="0"/>
    <dataField name="Sum of 2034" fld="134" baseField="0" baseItem="0"/>
    <dataField name=" 2035" fld="135" baseField="3" baseItem="0"/>
    <dataField name="Sum of 2036" fld="136" baseField="0" baseItem="0"/>
    <dataField name="Sum of 2037" fld="137" baseField="0" baseItem="0"/>
    <dataField name="Sum of 2038" fld="138" baseField="0" baseItem="0"/>
    <dataField name="Sum of 2039" fld="139" baseField="0" baseItem="0"/>
    <dataField name=" 2040" fld="140" baseField="3" baseItem="0"/>
    <dataField name="Sum of 2041" fld="141" baseField="0" baseItem="0"/>
    <dataField name="Sum of 2042" fld="142" baseField="0" baseItem="0"/>
    <dataField name="Sum of 2043" fld="143" baseField="0" baseItem="0"/>
    <dataField name="Sum of 2044" fld="144" baseField="0" baseItem="0"/>
    <dataField name=" 2045" fld="145" baseField="3" baseItem="0"/>
    <dataField name="Sum of 2046" fld="146" baseField="0" baseItem="0"/>
    <dataField name="Sum of 2047" fld="147" baseField="0" baseItem="0"/>
    <dataField name="Sum of 2048" fld="148" baseField="0" baseItem="0"/>
    <dataField name="Sum of 2049" fld="149" baseField="0" baseItem="0"/>
    <dataField name=" 2050" fld="150" baseField="0" baseItem="0"/>
  </dataFields>
  <chartFormats count="18">
    <chartFormat chart="0" format="0" series="1">
      <pivotArea type="data" outline="0" fieldPosition="0">
        <references count="3">
          <reference field="4294967294" count="1" selected="0">
            <x v="0"/>
          </reference>
          <reference field="1" count="1" selected="0">
            <x v="0"/>
          </reference>
          <reference field="3" count="1" selected="0">
            <x v="0"/>
          </reference>
        </references>
      </pivotArea>
    </chartFormat>
    <chartFormat chart="0" format="1" series="1">
      <pivotArea type="data" outline="0" fieldPosition="0">
        <references count="3">
          <reference field="4294967294" count="1" selected="0">
            <x v="0"/>
          </reference>
          <reference field="1" count="1" selected="0">
            <x v="0"/>
          </reference>
          <reference field="3" count="1" selected="0">
            <x v="1"/>
          </reference>
        </references>
      </pivotArea>
    </chartFormat>
    <chartFormat chart="0" format="2" series="1">
      <pivotArea type="data" outline="0" fieldPosition="0">
        <references count="3">
          <reference field="4294967294" count="1" selected="0">
            <x v="0"/>
          </reference>
          <reference field="1" count="1" selected="0">
            <x v="0"/>
          </reference>
          <reference field="3" count="1" selected="0">
            <x v="2"/>
          </reference>
        </references>
      </pivotArea>
    </chartFormat>
    <chartFormat chart="0" format="3" series="1">
      <pivotArea type="data" outline="0" fieldPosition="0">
        <references count="3">
          <reference field="4294967294" count="1" selected="0">
            <x v="0"/>
          </reference>
          <reference field="1" count="1" selected="0">
            <x v="0"/>
          </reference>
          <reference field="3" count="1" selected="0">
            <x v="3"/>
          </reference>
        </references>
      </pivotArea>
    </chartFormat>
    <chartFormat chart="0" format="4" series="1">
      <pivotArea type="data" outline="0" fieldPosition="0">
        <references count="3">
          <reference field="4294967294" count="1" selected="0">
            <x v="0"/>
          </reference>
          <reference field="1" count="1" selected="0">
            <x v="0"/>
          </reference>
          <reference field="3" count="1" selected="0">
            <x v="4"/>
          </reference>
        </references>
      </pivotArea>
    </chartFormat>
    <chartFormat chart="0" format="5" series="1">
      <pivotArea type="data" outline="0" fieldPosition="0">
        <references count="3">
          <reference field="4294967294" count="1" selected="0">
            <x v="0"/>
          </reference>
          <reference field="1" count="1" selected="0">
            <x v="0"/>
          </reference>
          <reference field="3" count="1" selected="0">
            <x v="5"/>
          </reference>
        </references>
      </pivotArea>
    </chartFormat>
    <chartFormat chart="0" format="6" series="1">
      <pivotArea type="data" outline="0" fieldPosition="0">
        <references count="3">
          <reference field="4294967294" count="1" selected="0">
            <x v="0"/>
          </reference>
          <reference field="1" count="1" selected="0">
            <x v="0"/>
          </reference>
          <reference field="3" count="1" selected="0">
            <x v="6"/>
          </reference>
        </references>
      </pivotArea>
    </chartFormat>
    <chartFormat chart="0" format="7" series="1">
      <pivotArea type="data" outline="0" fieldPosition="0">
        <references count="3">
          <reference field="4294967294" count="1" selected="0">
            <x v="0"/>
          </reference>
          <reference field="1" count="1" selected="0">
            <x v="0"/>
          </reference>
          <reference field="3" count="1" selected="0">
            <x v="7"/>
          </reference>
        </references>
      </pivotArea>
    </chartFormat>
    <chartFormat chart="3" format="16" series="1">
      <pivotArea type="data" outline="0" fieldPosition="0">
        <references count="3">
          <reference field="4294967294" count="1" selected="0">
            <x v="0"/>
          </reference>
          <reference field="1" count="1" selected="0">
            <x v="0"/>
          </reference>
          <reference field="3" count="1" selected="0">
            <x v="0"/>
          </reference>
        </references>
      </pivotArea>
    </chartFormat>
    <chartFormat chart="3" format="17" series="1">
      <pivotArea type="data" outline="0" fieldPosition="0">
        <references count="3">
          <reference field="4294967294" count="1" selected="0">
            <x v="0"/>
          </reference>
          <reference field="1" count="1" selected="0">
            <x v="0"/>
          </reference>
          <reference field="3" count="1" selected="0">
            <x v="1"/>
          </reference>
        </references>
      </pivotArea>
    </chartFormat>
    <chartFormat chart="3" format="18" series="1">
      <pivotArea type="data" outline="0" fieldPosition="0">
        <references count="3">
          <reference field="4294967294" count="1" selected="0">
            <x v="0"/>
          </reference>
          <reference field="1" count="1" selected="0">
            <x v="0"/>
          </reference>
          <reference field="3" count="1" selected="0">
            <x v="2"/>
          </reference>
        </references>
      </pivotArea>
    </chartFormat>
    <chartFormat chart="3" format="19" series="1">
      <pivotArea type="data" outline="0" fieldPosition="0">
        <references count="3">
          <reference field="4294967294" count="1" selected="0">
            <x v="0"/>
          </reference>
          <reference field="1" count="1" selected="0">
            <x v="0"/>
          </reference>
          <reference field="3" count="1" selected="0">
            <x v="3"/>
          </reference>
        </references>
      </pivotArea>
    </chartFormat>
    <chartFormat chart="3" format="20" series="1">
      <pivotArea type="data" outline="0" fieldPosition="0">
        <references count="3">
          <reference field="4294967294" count="1" selected="0">
            <x v="0"/>
          </reference>
          <reference field="1" count="1" selected="0">
            <x v="0"/>
          </reference>
          <reference field="3" count="1" selected="0">
            <x v="4"/>
          </reference>
        </references>
      </pivotArea>
    </chartFormat>
    <chartFormat chart="3" format="21" series="1">
      <pivotArea type="data" outline="0" fieldPosition="0">
        <references count="3">
          <reference field="4294967294" count="1" selected="0">
            <x v="0"/>
          </reference>
          <reference field="1" count="1" selected="0">
            <x v="0"/>
          </reference>
          <reference field="3" count="1" selected="0">
            <x v="5"/>
          </reference>
        </references>
      </pivotArea>
    </chartFormat>
    <chartFormat chart="3" format="22" series="1">
      <pivotArea type="data" outline="0" fieldPosition="0">
        <references count="3">
          <reference field="4294967294" count="1" selected="0">
            <x v="0"/>
          </reference>
          <reference field="1" count="1" selected="0">
            <x v="0"/>
          </reference>
          <reference field="3" count="1" selected="0">
            <x v="6"/>
          </reference>
        </references>
      </pivotArea>
    </chartFormat>
    <chartFormat chart="3" format="23" series="1">
      <pivotArea type="data" outline="0" fieldPosition="0">
        <references count="3">
          <reference field="4294967294" count="1" selected="0">
            <x v="0"/>
          </reference>
          <reference field="1" count="1" selected="0">
            <x v="0"/>
          </reference>
          <reference field="3" count="1" selected="0">
            <x v="7"/>
          </reference>
        </references>
      </pivotArea>
    </chartFormat>
    <chartFormat chart="0" format="8" series="1">
      <pivotArea type="data" outline="0" fieldPosition="0">
        <references count="1">
          <reference field="4294967294" count="1" selected="0">
            <x v="0"/>
          </reference>
        </references>
      </pivotArea>
    </chartFormat>
    <chartFormat chart="3" format="2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7CA1948-5F7C-4FA9-8300-CFE8C58E109D}" name="PivotTable2"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G5:J12" firstHeaderRow="0" firstDataRow="1" firstDataCol="2" rowPageCount="1" colPageCount="1"/>
  <pivotFields count="184">
    <pivotField showAll="0" defaultSubtotal="0"/>
    <pivotField axis="axisRow" outline="0" showAll="0" defaultSubtotal="0">
      <items count="1">
        <item x="0"/>
      </items>
    </pivotField>
    <pivotField showAll="0" defaultSubtotal="0"/>
    <pivotField axis="axisRow" outline="0" showAll="0" defaultSubtotal="0">
      <items count="8">
        <item x="1"/>
        <item x="0"/>
        <item x="7"/>
        <item x="4"/>
        <item x="2"/>
        <item x="5"/>
        <item x="6"/>
        <item x="3"/>
      </items>
    </pivotField>
    <pivotField showAll="0" defaultSubtotal="0"/>
    <pivotField dataField="1" showAll="0" defaultSubtotal="0"/>
    <pivotField showAll="0" defaultSubtotal="0"/>
    <pivotField showAll="0" defaultSubtotal="0"/>
    <pivotField axis="axisPage" showAll="0" defaultSubtotal="0">
      <items count="3">
        <item x="0"/>
        <item x="1"/>
        <item x="2"/>
      </items>
    </pivotField>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2">
    <field x="1"/>
    <field x="3"/>
  </rowFields>
  <rowItems count="7">
    <i>
      <x/>
      <x/>
    </i>
    <i r="1">
      <x v="1"/>
    </i>
    <i r="1">
      <x v="3"/>
    </i>
    <i r="1">
      <x v="4"/>
    </i>
    <i r="1">
      <x v="5"/>
    </i>
    <i r="1">
      <x v="6"/>
    </i>
    <i r="1">
      <x v="7"/>
    </i>
  </rowItems>
  <colFields count="1">
    <field x="-2"/>
  </colFields>
  <colItems count="2">
    <i>
      <x/>
    </i>
    <i i="1">
      <x v="1"/>
    </i>
  </colItems>
  <pageFields count="1">
    <pageField fld="8" item="1" hier="-1"/>
  </pageFields>
  <dataFields count="2">
    <dataField name="Sum of EPC score" fld="5" baseField="0" baseItem="0"/>
    <dataField name="Sum of Total cost (£/sqm)"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C1B69F8-851A-48B9-8CFA-FB5034F55AD7}"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B5:E12" firstHeaderRow="0" firstDataRow="1" firstDataCol="2" rowPageCount="1" colPageCount="1"/>
  <pivotFields count="184">
    <pivotField showAll="0" defaultSubtotal="0"/>
    <pivotField axis="axisRow" compact="0" outline="0" showAll="0" defaultSubtotal="0">
      <items count="1">
        <item x="0"/>
      </items>
    </pivotField>
    <pivotField showAll="0" defaultSubtotal="0"/>
    <pivotField axis="axisRow" compact="0" outline="0" subtotalTop="0" showAll="0" defaultSubtotal="0">
      <items count="8">
        <item x="1"/>
        <item x="0"/>
        <item x="7"/>
        <item x="4"/>
        <item x="2"/>
        <item x="5"/>
        <item x="6"/>
        <item x="3"/>
      </items>
    </pivotField>
    <pivotField showAll="0" defaultSubtotal="0"/>
    <pivotField dataField="1" showAll="0" defaultSubtotal="0"/>
    <pivotField showAll="0" defaultSubtotal="0"/>
    <pivotField showAll="0" defaultSubtotal="0"/>
    <pivotField axis="axisPage" showAll="0" defaultSubtotal="0">
      <items count="3">
        <item x="0"/>
        <item x="1"/>
        <item x="2"/>
      </items>
    </pivotField>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ubtotalTop="0" showAll="0" defaultSubtotal="0"/>
    <pivotField subtotalTop="0" showAll="0" defaultSubtotal="0"/>
    <pivotField subtotalTop="0"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2">
    <field x="1"/>
    <field x="3"/>
  </rowFields>
  <rowItems count="7">
    <i>
      <x/>
      <x/>
    </i>
    <i r="1">
      <x v="1"/>
    </i>
    <i r="1">
      <x v="3"/>
    </i>
    <i r="1">
      <x v="4"/>
    </i>
    <i r="1">
      <x v="5"/>
    </i>
    <i r="1">
      <x v="6"/>
    </i>
    <i r="1">
      <x v="7"/>
    </i>
  </rowItems>
  <colFields count="1">
    <field x="-2"/>
  </colFields>
  <colItems count="2">
    <i>
      <x/>
    </i>
    <i i="1">
      <x v="1"/>
    </i>
  </colItems>
  <pageFields count="1">
    <pageField fld="8" item="0" hier="-1"/>
  </pageFields>
  <dataFields count="2">
    <dataField name="Sum of EPC score" fld="5" baseField="0" baseItem="0"/>
    <dataField name="Sum of Total cost (£/sqm)"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0910373-EAA4-4355-A1F5-F5439AE6901C}" name="PivotTableEPC!" cacheId="1"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T3:V10" firstHeaderRow="0" firstDataRow="1" firstDataCol="1" rowPageCount="1" colPageCount="1"/>
  <pivotFields count="184">
    <pivotField showAll="0"/>
    <pivotField axis="axisRow" showAll="0">
      <items count="16">
        <item h="1" m="1" x="6"/>
        <item h="1" m="1" x="13"/>
        <item h="1" m="1" x="11"/>
        <item h="1" m="1" x="14"/>
        <item x="2"/>
        <item h="1" m="1" x="9"/>
        <item h="1" x="3"/>
        <item h="1" x="4"/>
        <item h="1" x="5"/>
        <item h="1" m="1" x="7"/>
        <item h="1" m="1" x="10"/>
        <item h="1" x="0"/>
        <item h="1" x="1"/>
        <item h="1" m="1" x="8"/>
        <item h="1" m="1" x="12"/>
        <item t="default"/>
      </items>
    </pivotField>
    <pivotField showAll="0"/>
    <pivotField axis="axisRow" showAll="0">
      <items count="21">
        <item m="1" x="19"/>
        <item x="5"/>
        <item x="2"/>
        <item x="3"/>
        <item x="0"/>
        <item x="9"/>
        <item x="10"/>
        <item x="6"/>
        <item x="1"/>
        <item x="16"/>
        <item x="4"/>
        <item x="14"/>
        <item x="15"/>
        <item x="12"/>
        <item x="8"/>
        <item x="13"/>
        <item x="11"/>
        <item m="1" x="18"/>
        <item x="17"/>
        <item x="7"/>
        <item t="default"/>
      </items>
    </pivotField>
    <pivotField showAll="0"/>
    <pivotField dataField="1" showAll="0"/>
    <pivotField showAll="0"/>
    <pivotField showAll="0"/>
    <pivotField axis="axisPage" multipleItemSelectionAllowed="1" showAll="0">
      <items count="5">
        <item x="0"/>
        <item x="1"/>
        <item h="1" x="2"/>
        <item h="1" m="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
    <field x="3"/>
  </rowFields>
  <rowItems count="7">
    <i>
      <x v="4"/>
    </i>
    <i r="1">
      <x v="1"/>
    </i>
    <i r="1">
      <x v="4"/>
    </i>
    <i r="1">
      <x v="5"/>
    </i>
    <i r="1">
      <x v="8"/>
    </i>
    <i r="1">
      <x v="10"/>
    </i>
    <i r="1">
      <x v="16"/>
    </i>
  </rowItems>
  <colFields count="1">
    <field x="-2"/>
  </colFields>
  <colItems count="2">
    <i>
      <x/>
    </i>
    <i i="1">
      <x v="1"/>
    </i>
  </colItems>
  <pageFields count="1">
    <pageField fld="8" hier="-1"/>
  </pageFields>
  <dataFields count="2">
    <dataField name="Sum of EPC score" fld="5" baseField="0" baseItem="0"/>
    <dataField name="Sum of Capital cost" fld="39" baseField="0" baseItem="0" numFmtId="2"/>
  </dataFields>
  <formats count="2">
    <format dxfId="35">
      <pivotArea outline="0" collapsedLevelsAreSubtotals="1" fieldPosition="0">
        <references count="1">
          <reference field="4294967294" count="1" selected="0">
            <x v="1"/>
          </reference>
        </references>
      </pivotArea>
    </format>
    <format dxfId="34">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mprovement_Options2" xr10:uid="{E1955270-50ED-4003-A8CD-4DFD5E82CB3D}" sourceName="Improvement Options ">
  <pivotTables>
    <pivotTable tabId="24" name="PivotTable16"/>
    <pivotTable tabId="27" name="PivotTable17"/>
    <pivotTable tabId="28" name="PivotTable18"/>
    <pivotTable tabId="28" name="PivotTable19"/>
    <pivotTable tabId="25" name="PivotTable20"/>
    <pivotTable tabId="28" name="PivotTableEPC!"/>
  </pivotTables>
  <data>
    <tabular pivotCacheId="479829164" showMissing="0">
      <items count="20">
        <i x="5" s="1"/>
        <i x="0" s="1"/>
        <i x="17" s="1"/>
        <i x="9" s="1"/>
        <i x="1" s="1"/>
        <i x="4" s="1"/>
        <i x="11" s="1"/>
        <i x="2" s="1" nd="1"/>
        <i x="3" s="1" nd="1"/>
        <i x="10" s="1" nd="1"/>
        <i x="6" s="1" nd="1"/>
        <i x="16" s="1" nd="1"/>
        <i x="14" s="1" nd="1"/>
        <i x="15" s="1" nd="1"/>
        <i x="7" s="1" nd="1"/>
        <i x="12" s="1" nd="1"/>
        <i x="8" s="1" nd="1"/>
        <i x="13" s="1" nd="1"/>
        <i x="19" s="1" nd="1"/>
        <i x="18"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uilding_typology" xr10:uid="{45453B2D-623E-44F8-9652-3164BB8CE716}" sourceName="Building typology">
  <pivotTables>
    <pivotTable tabId="24" name="PivotTable16"/>
    <pivotTable tabId="27" name="PivotTable17"/>
    <pivotTable tabId="28" name="PivotTable18"/>
    <pivotTable tabId="28" name="PivotTable19"/>
    <pivotTable tabId="28" name="PivotTableEPC!"/>
    <pivotTable tabId="25" name="PivotTable20"/>
  </pivotTables>
  <data>
    <tabular pivotCacheId="479829164">
      <items count="15">
        <i x="2" s="1"/>
        <i x="3"/>
        <i x="4"/>
        <i x="5"/>
        <i x="0"/>
        <i x="1"/>
        <i x="6" nd="1"/>
        <i x="13" nd="1"/>
        <i x="11" nd="1"/>
        <i x="14" nd="1"/>
        <i x="9" nd="1"/>
        <i x="7" nd="1"/>
        <i x="10" nd="1"/>
        <i x="8" nd="1"/>
        <i x="12"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mprovement_Options" xr10:uid="{B5FA833E-46D4-4EA0-8156-379B340455A8}" sourceName="Improvement Options ">
  <pivotTables>
    <pivotTable tabId="41" name="PivotTable3"/>
    <pivotTable tabId="40" name="PivotTable5"/>
    <pivotTable tabId="41" name="PivotTable1"/>
    <pivotTable tabId="41" name="PivotTable2"/>
    <pivotTable tabId="41" name="PivotTable4"/>
  </pivotTables>
  <data>
    <tabular pivotCacheId="646666716">
      <items count="8">
        <i x="1" s="1"/>
        <i x="0" s="1"/>
        <i x="7" s="1"/>
        <i x="4" s="1"/>
        <i x="2" s="1"/>
        <i x="5" s="1"/>
        <i x="6"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mprovement Options  1" xr10:uid="{CA191B86-D18F-4A59-A474-D500F0CB9B2C}" cache="Slicer_Improvement_Options2" style="Slicer Style 1" rowHeight="396000"/>
  <slicer name="Building typology 1" xr10:uid="{AF7F8762-27E6-4368-884F-A3C05D40504F}" cache="Slicer_Building_typology" style="Slicer Style 1" rowHeight="54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mprovement Options " xr10:uid="{F8072836-E16C-42A4-9569-DB195D38C41B}" cache="Slicer_Improvement_Options" style="Slicer Style 1" rowHeight="324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9439906-4285-4E28-AC2D-891355C6AC95}" name="Combined" displayName="Combined" ref="B13:GC117" totalsRowShown="0" headerRowDxfId="33">
  <autoFilter ref="B13:GC117" xr:uid="{A9439906-4285-4E28-AC2D-891355C6AC95}"/>
  <sortState xmlns:xlrd2="http://schemas.microsoft.com/office/spreadsheetml/2017/richdata2" ref="B14:GC117">
    <sortCondition ref="B13:B117"/>
  </sortState>
  <tableColumns count="184">
    <tableColumn id="1" xr3:uid="{2A74967C-5E78-47DA-922C-E24579A7B25C}" name="Ref number"/>
    <tableColumn id="2" xr3:uid="{FDAB33FF-E4FD-4CF4-A4A3-7ACFF98604A4}" name="Building typology"/>
    <tableColumn id="3" xr3:uid="{C3A941CA-E79A-460F-8A8F-CC99CE149FB5}" name="Floor area (m2)"/>
    <tableColumn id="4" xr3:uid="{A74F1806-231D-4CBE-9252-63EFD9264D76}" name="Improvement Options "/>
    <tableColumn id="184" xr3:uid="{A694E6AB-0F0F-4821-ADD2-E95372416376}" name="Improvement Options - For Table"/>
    <tableColumn id="5" xr3:uid="{024DE118-E711-46FD-A874-DE020C1A9C2F}" name="EPC score"/>
    <tableColumn id="6" xr3:uid="{E1290A0C-18B0-4D51-9338-CADC22F18635}" name="EPC rating"/>
    <tableColumn id="183" xr3:uid="{F99AB54E-DAF0-4BA5-9152-7C9CC5876240}" name="CRREM Pathway"/>
    <tableColumn id="7" xr3:uid="{C5F8CFB1-1395-40EE-BBF4-7050429A4FD4}" name="Cost Scenario"/>
    <tableColumn id="8" xr3:uid="{79A83DE2-237C-466D-AA41-149735BA9682}" name=" Landlord cost (£/sqm)"/>
    <tableColumn id="9" xr3:uid="{95DD091E-1502-4E59-BD90-4BE3122A4806}" name="Occupier cost (£/sqm)"/>
    <tableColumn id="10" xr3:uid="{F63A84EA-EABC-44C0-9CC7-0E701C4ED6C0}" name="Total cost (£/sqm)"/>
    <tableColumn id="11" xr3:uid="{6AFABC21-04E9-4293-BE66-FD0550581BBB}" name="Total nat. gas (MWh)"/>
    <tableColumn id="12" xr3:uid="{3D7F40A8-A300-4A77-9BF0-49CC1C49192B}" name="Total electricity (MWh)"/>
    <tableColumn id="13" xr3:uid="{8FEAAED9-263F-493F-96CA-71931EF679B2}" name="Total gas (kWh/m2)"/>
    <tableColumn id="14" xr3:uid="{BA76778A-9A76-4369-AF0B-A830074F241B}" name="Total electricity (kWh/m2)"/>
    <tableColumn id="15" xr3:uid="{AF7B4BB5-7446-4E0F-ADEF-BBECE6060540}" name="Gas saving (kWh/m2)"/>
    <tableColumn id="16" xr3:uid="{AF7CE271-0258-425D-81FE-5C42548A170D}" name="Electricity saving (kWh/m2)"/>
    <tableColumn id="17" xr3:uid="{10C91458-E311-474F-A021-207E81341FFF}" name="Energy price"/>
    <tableColumn id="18" xr3:uid="{1855A729-80AF-400D-999C-C0EDEA34B3A7}" name="Y1 energy saving (£m2)" dataDxfId="148"/>
    <tableColumn id="19" xr3:uid="{DF8740B9-F624-4E02-9F2F-8BF94D016009}" name="Repayment cost over 7 years (cost * annuity factor)" dataDxfId="147"/>
    <tableColumn id="20" xr3:uid="{1D358BE6-BCBF-4265-9D3E-8277B7F0A9E0}" name="7 year payback test met?"/>
    <tableColumn id="21" xr3:uid="{D85E67B6-0B48-487D-A300-BEB4D79E8067}" name="7 year energy saving"/>
    <tableColumn id="22" xr3:uid="{DB3C7BE3-470E-4183-BA6A-DA646F061BA5}" name="Performance gap factor"/>
    <tableColumn id="23" xr3:uid="{48A98A2B-D775-47CE-BD3A-9D5AEFC925DE}" name="Total gas (kWh/m2)2"/>
    <tableColumn id="24" xr3:uid="{20CC1942-4280-4F74-B9AC-7A24B7A9A7A3}" name="Total electricity (kWh/m2)2"/>
    <tableColumn id="25" xr3:uid="{D87D1A0A-4152-450F-85C9-74283559224D}" name="Total EUI (kWh/m2)"/>
    <tableColumn id="26" xr3:uid="{C292A94B-92BC-43B1-BDCA-2897FE3F5118}" name="Annual energy saving gas (kWh/m2)"/>
    <tableColumn id="27" xr3:uid="{CF4070A3-C799-4BE7-8350-BFFC9BEE38F9}" name="Annual energy saving electricity  (kWh/m2)"/>
    <tableColumn id="28" xr3:uid="{CDD7DB94-A644-4556-877D-17624255A5C3}" name="Y1 energy saving (£m2)2"/>
    <tableColumn id="29" xr3:uid="{709516DF-E0D3-4488-9F14-09D38DF6152A}" name="Y1 Carbon emissions gas"/>
    <tableColumn id="30" xr3:uid="{47A239C7-8B0B-4991-8CD5-843DADE1D142}" name="Y1 Carbon emissions electric"/>
    <tableColumn id="31" xr3:uid="{1CF8A7CD-D494-4765-8EDC-7E29B01543AF}" name="Y1 Carbon emissions total"/>
    <tableColumn id="32" xr3:uid="{1F74729F-E959-41DE-ACB0-4538A0ADB21C}" name="NPV"/>
    <tableColumn id="33" xr3:uid="{FD1919BE-FA9D-4083-90A9-6EC0DAF3E263}" name="IRR (total) "/>
    <tableColumn id="34" xr3:uid="{27E44366-B18B-4F81-9E08-2459CC451AAD}" name="Y1 Carbon saving (kgCO2/m2)"/>
    <tableColumn id="35" xr3:uid="{A271F8B8-81FC-483C-9FEA-3E5D5CA7E051}" name="Carbon saving over 25 years (kgCO2/m2)"/>
    <tableColumn id="36" xr3:uid="{9A976A45-E6CE-4DD5-B6DD-C6220FAE5FC1}" name="NPV Cost of carbon saving (£/tCO2)"/>
    <tableColumn id="37" xr3:uid="{A9803FA4-9DAC-4833-BCB4-3AABE621B00A}" name="Analysis Period (yrs.)"/>
    <tableColumn id="38" xr3:uid="{BE72DAD0-4FCC-41C1-A818-EEB8C540D190}" name="Capital cost"/>
    <tableColumn id="39" xr3:uid="{E3585A32-9C52-4B2D-AD9C-47374BFD062A}" name="1"/>
    <tableColumn id="40" xr3:uid="{0519EAB0-B58D-4568-9688-1DE502CC8B51}" name="2"/>
    <tableColumn id="41" xr3:uid="{B184A51F-A52A-4660-BE96-DD9EDEB9564F}" name="3"/>
    <tableColumn id="42" xr3:uid="{B20C6A91-791B-4EFD-9A1B-FBF969619F1B}" name="4"/>
    <tableColumn id="43" xr3:uid="{0F37B03E-D4B8-45BE-9F46-D60D09B6FA41}" name="5"/>
    <tableColumn id="44" xr3:uid="{E365699F-F9D6-4C48-B039-01D15F6E5BFA}" name="6"/>
    <tableColumn id="45" xr3:uid="{63B061B9-9FE3-47FB-9266-7EADCFC2D303}" name="7"/>
    <tableColumn id="46" xr3:uid="{FAC013F6-5891-4434-BC90-4BE3CBFBD570}" name="8"/>
    <tableColumn id="47" xr3:uid="{57462042-450D-48C9-8495-0F672FE06832}" name="9"/>
    <tableColumn id="48" xr3:uid="{9C1AF211-D083-4ABD-9911-F977EDC7CA25}" name="10"/>
    <tableColumn id="49" xr3:uid="{B18E5510-AB0E-4E45-87AD-EFC6CA808C57}" name="11"/>
    <tableColumn id="50" xr3:uid="{489AFC52-86A3-4FF3-A44A-7352AC9772D8}" name="12"/>
    <tableColumn id="51" xr3:uid="{79B260EE-5DF5-48DC-8147-2395A2198243}" name="13"/>
    <tableColumn id="52" xr3:uid="{EE907C06-BADF-4BCB-94F7-6EC9864E81E3}" name="14"/>
    <tableColumn id="53" xr3:uid="{BEF8DF24-65EA-4066-A1FE-10E886E149EE}" name="15"/>
    <tableColumn id="54" xr3:uid="{CD814EDF-8369-4321-921E-9289AC594F00}" name="16"/>
    <tableColumn id="55" xr3:uid="{3974E68C-2D67-4847-9632-C3CECCB35CA1}" name="17"/>
    <tableColumn id="56" xr3:uid="{580C1E05-DA45-46A8-BD60-BE4FB8342BD2}" name="18"/>
    <tableColumn id="57" xr3:uid="{C417D60C-E7F2-4BD8-8C43-DD554D931290}" name="19"/>
    <tableColumn id="58" xr3:uid="{4D26D1DD-BA82-4022-844B-770E9DC0B050}" name="20"/>
    <tableColumn id="59" xr3:uid="{403B5B9B-9283-4FE4-8E24-9446D604CF3F}" name="21"/>
    <tableColumn id="60" xr3:uid="{88DB433F-9FA8-4272-B89F-E286039E3EAB}" name="22"/>
    <tableColumn id="61" xr3:uid="{EE7E6F75-5AC4-4256-83F3-CA98E64667A7}" name="23"/>
    <tableColumn id="62" xr3:uid="{CB139BBF-E839-4C35-A7B3-DF320C9F8BBB}" name="24"/>
    <tableColumn id="63" xr3:uid="{6EB70E23-E25F-4A79-A2BC-4E1CE374AB0B}" name="25"/>
    <tableColumn id="64" xr3:uid="{C89FDF12-FCF8-4D3A-81A4-1A20CCBACFD8}" name="26"/>
    <tableColumn id="65" xr3:uid="{F17CEE72-F800-4686-B48E-DF83F2C8EC0B}" name="Y1"/>
    <tableColumn id="66" xr3:uid="{A316FF11-5199-4298-A31B-891B40C19A95}" name="Y2"/>
    <tableColumn id="67" xr3:uid="{88A8B7C0-AE3E-4F03-9FE2-B34D0B12C242}" name="Y3"/>
    <tableColumn id="68" xr3:uid="{E106D0A8-21EF-4A01-9B7D-34A34863B696}" name="Y4"/>
    <tableColumn id="69" xr3:uid="{7E14A664-6BC9-4CE5-B5F5-72DB5E2E81FA}" name="Y5"/>
    <tableColumn id="70" xr3:uid="{AAF75D3C-672B-42AE-9B4A-A5F32A3F02AF}" name="Y6"/>
    <tableColumn id="71" xr3:uid="{130A052F-C133-48A1-A087-AB09452E57E5}" name="Y7"/>
    <tableColumn id="72" xr3:uid="{13593797-B47D-40C8-B282-3955C219C0ED}" name="Y8"/>
    <tableColumn id="73" xr3:uid="{FA569FE8-DC3E-4975-91FD-3E127753307C}" name="Y9"/>
    <tableColumn id="74" xr3:uid="{F7113390-3D24-4F49-BBEB-1DF69F4193E0}" name="Y10"/>
    <tableColumn id="75" xr3:uid="{564005E9-4F71-4670-8219-6241C055212D}" name="Y11"/>
    <tableColumn id="76" xr3:uid="{99338B90-A2B3-4AC4-8821-BA1D179AC8A5}" name="Y12"/>
    <tableColumn id="77" xr3:uid="{69454309-EEB9-4E05-AC35-17EB64AFFB0C}" name="Y13"/>
    <tableColumn id="78" xr3:uid="{EE4F99E3-D4C6-4D57-BE8E-EAC60630063D}" name="Y14"/>
    <tableColumn id="79" xr3:uid="{F9444E94-7A7E-48FB-B994-B0A2D6B6F8DB}" name="Y15"/>
    <tableColumn id="80" xr3:uid="{3FE4E6E8-3061-41B4-B029-C5F41960F0AF}" name="Y16"/>
    <tableColumn id="81" xr3:uid="{29793115-2AA4-4173-966F-58E2877F12A6}" name="Y17"/>
    <tableColumn id="82" xr3:uid="{27B901C7-6214-46D3-97A9-CFDE171AFD27}" name="Y18"/>
    <tableColumn id="83" xr3:uid="{C3AD782D-F476-4E4C-B5EC-2965A8A905B7}" name="Y19"/>
    <tableColumn id="84" xr3:uid="{D56B9805-82BB-4BE5-A5A7-103630C40EBC}" name="Y20"/>
    <tableColumn id="85" xr3:uid="{C6826D30-3082-4E82-AA65-67B9BBFABD0C}" name="Y21"/>
    <tableColumn id="86" xr3:uid="{10C094EE-A3AA-4604-8F55-4B330A5A670B}" name="Y22"/>
    <tableColumn id="87" xr3:uid="{0C84B0CB-F334-4D9D-83BC-7FECC8F47A55}" name="Y23"/>
    <tableColumn id="88" xr3:uid="{84787372-EC39-44C5-A2B9-21406EF2A54B}" name="Y24"/>
    <tableColumn id="89" xr3:uid="{16BA4A00-F6BD-4B8D-A211-24AC4E7BD52A}" name="Y25"/>
    <tableColumn id="90" xr3:uid="{7849435A-4A43-4098-9B54-7C7EDFCD78BD}" name="Y26"/>
    <tableColumn id="91" xr3:uid="{5B777F8A-7A15-4457-9925-A6A6F2619A7E}" name="CS Y1"/>
    <tableColumn id="92" xr3:uid="{B58230E4-833C-4B51-865B-B2A452B20EC4}" name="CS Y2"/>
    <tableColumn id="93" xr3:uid="{27EBECA3-E6FD-4C09-93B2-3DD4519D7D19}" name="CS Y3"/>
    <tableColumn id="94" xr3:uid="{1F584394-68FA-4822-A740-389411C4C067}" name="CS Y4"/>
    <tableColumn id="95" xr3:uid="{5B65A1B1-D171-4EED-8BF7-7C9ECC641CA4}" name="CS Y5"/>
    <tableColumn id="96" xr3:uid="{FC1D519B-996E-4394-A699-DB89DFEEFB35}" name="CS Y6"/>
    <tableColumn id="97" xr3:uid="{B6D05227-8F44-4B41-A6C2-225EFE987583}" name="CS Y7"/>
    <tableColumn id="98" xr3:uid="{5A04A65A-D6DC-4039-838A-27BAB4F75ECD}" name="CS Y8"/>
    <tableColumn id="99" xr3:uid="{9448A4C0-8164-44FC-BDD5-FB95254E4FAA}" name="CS Y9"/>
    <tableColumn id="100" xr3:uid="{E136F32B-9B0D-48ED-B8B3-1FD52756F2A8}" name="CS Y10"/>
    <tableColumn id="101" xr3:uid="{49E56921-8053-4743-A111-77FBDDB953E4}" name="CS Y11"/>
    <tableColumn id="102" xr3:uid="{0C237A0F-78EC-4A83-848B-A9978EE2480F}" name="CS Y12"/>
    <tableColumn id="103" xr3:uid="{A2AD1A0B-6C3B-45E3-8F39-DE992BE80B34}" name="CS Y13"/>
    <tableColumn id="104" xr3:uid="{F435BCA7-68B2-4E56-A762-6EB17B4F5226}" name="CS Y14"/>
    <tableColumn id="105" xr3:uid="{98D70D61-79C7-488A-BBDE-B4093CD30052}" name="CS Y15"/>
    <tableColumn id="106" xr3:uid="{C8E44F99-D3E0-486E-8934-90A77EC41738}" name="CS Y16"/>
    <tableColumn id="107" xr3:uid="{AB0F80F9-8054-4603-98E7-7BC57FAD7DCE}" name="CS Y17"/>
    <tableColumn id="108" xr3:uid="{ECA24DBB-B8F4-4C07-9C62-FD0D6530DE9B}" name="CS Y18"/>
    <tableColumn id="109" xr3:uid="{E417F808-BCEA-4817-AD10-45909829E6A7}" name="CS Y19"/>
    <tableColumn id="110" xr3:uid="{A0616DAC-ACD4-4744-ABA5-27CCF2BF0F4B}" name="CS Y20"/>
    <tableColumn id="111" xr3:uid="{16209AD9-5D84-4B58-8A74-01CA265AB734}" name="CS Y21"/>
    <tableColumn id="112" xr3:uid="{4120F2B9-935D-451D-A50A-7DD5CCDA2EF4}" name="CS Y22"/>
    <tableColumn id="113" xr3:uid="{CC241F55-FB4B-471D-A42F-E84FC2FA7915}" name="CS Y23"/>
    <tableColumn id="114" xr3:uid="{9194E98E-FBF3-43E5-9A47-C8277EAE7300}" name="CS Y24"/>
    <tableColumn id="115" xr3:uid="{30EB0DBD-92E7-4564-82D9-0CB5790375A0}" name="CS Y25"/>
    <tableColumn id="116" xr3:uid="{52345C2E-F84F-4E4E-94C5-497D22CDFAA5}" name="CS Y26"/>
    <tableColumn id="117" xr3:uid="{8876E7E5-F6C8-4519-8BB3-BE4E04C42F97}" name="Building Type"/>
    <tableColumn id="118" xr3:uid="{ABC05A61-88A1-4603-BA7F-C09BADB6B21C}" name="Improvement Options"/>
    <tableColumn id="119" xr3:uid="{0BDDBBB0-6F59-4000-A5C3-E8270DE0E51C}" name="2020" dataDxfId="146"/>
    <tableColumn id="120" xr3:uid="{CD899EEF-D950-4AD8-A5C3-B3DCED965EFF}" name="2021" dataDxfId="145"/>
    <tableColumn id="121" xr3:uid="{609BEDEC-F45A-4D25-9C6A-345A9B70FA8A}" name="2022" dataDxfId="144"/>
    <tableColumn id="122" xr3:uid="{59D8E3EB-D5AA-4384-9FA8-68CB8FC35E43}" name="2023" dataDxfId="143"/>
    <tableColumn id="123" xr3:uid="{89D4E57F-0286-4732-A715-EB439F9A48D0}" name="2024" dataDxfId="142"/>
    <tableColumn id="124" xr3:uid="{E3ADFFF5-1C3D-4129-86FF-C74D0944B56E}" name="2025" dataDxfId="141"/>
    <tableColumn id="125" xr3:uid="{601B2576-7A85-4E87-A024-D634114B7767}" name="2026" dataDxfId="140"/>
    <tableColumn id="126" xr3:uid="{52EA7920-1941-4C09-A316-E2373F3C814B}" name="2027" dataDxfId="139"/>
    <tableColumn id="127" xr3:uid="{9CC90E1F-C386-43E1-B134-0E86DB301AD1}" name="2028" dataDxfId="138"/>
    <tableColumn id="128" xr3:uid="{73D798C5-C507-4E17-8083-348ED77E553D}" name="2029" dataDxfId="137"/>
    <tableColumn id="129" xr3:uid="{0C650346-8554-41F3-B30A-266F6FAACDA6}" name="2030" dataDxfId="136"/>
    <tableColumn id="130" xr3:uid="{B7178A72-225B-4530-AABD-D995243595F2}" name="2031" dataDxfId="135"/>
    <tableColumn id="131" xr3:uid="{1B3896FE-6717-42DF-8E18-440BC0DC0E09}" name="2032" dataDxfId="134"/>
    <tableColumn id="132" xr3:uid="{E4E03349-AC84-4E8D-A6EA-A9D73E5C298C}" name="2033" dataDxfId="133"/>
    <tableColumn id="133" xr3:uid="{C3655139-0D4B-4A7D-BD0D-85101283BD28}" name="2034" dataDxfId="132"/>
    <tableColumn id="134" xr3:uid="{CA7038B0-96BB-42DF-86AE-BBD1ECD318DA}" name="2035" dataDxfId="131"/>
    <tableColumn id="135" xr3:uid="{41739BC3-4D15-4D7F-99DD-2B12F3966634}" name="2036" dataDxfId="130"/>
    <tableColumn id="136" xr3:uid="{441BE24F-046F-4053-867F-64B1AC977281}" name="2037" dataDxfId="129"/>
    <tableColumn id="137" xr3:uid="{0F22AE0C-8A2D-4BF6-B424-411DEBDE2FFD}" name="2038" dataDxfId="128"/>
    <tableColumn id="138" xr3:uid="{93BF0BE4-8960-4E97-A379-21540C042A63}" name="2039" dataDxfId="127"/>
    <tableColumn id="139" xr3:uid="{3426683E-BC61-4571-91A3-7A6370E2833A}" name="2040" dataDxfId="126"/>
    <tableColumn id="140" xr3:uid="{EF9500A8-11DE-44E3-A0FE-0707B4DE7080}" name="2041" dataDxfId="125"/>
    <tableColumn id="141" xr3:uid="{1ABD9B59-034A-45E4-8E4E-4F79892EF45A}" name="2042" dataDxfId="124"/>
    <tableColumn id="142" xr3:uid="{6C67D730-B648-429F-ADE7-E70404FD04FA}" name="2043" dataDxfId="123"/>
    <tableColumn id="143" xr3:uid="{5917C923-3EE4-4B22-8CDD-7A26CD6F7DBC}" name="2044" dataDxfId="122"/>
    <tableColumn id="144" xr3:uid="{18C68A4A-86BD-4655-BFE3-989813548A95}" name="2045" dataDxfId="121"/>
    <tableColumn id="145" xr3:uid="{7E2A8521-B21F-4BC8-93DF-5DADE334052C}" name="2046" dataDxfId="120"/>
    <tableColumn id="146" xr3:uid="{6C1F34B2-7693-4FF5-BBCF-F1B67C8CCE8E}" name="2047" dataDxfId="119"/>
    <tableColumn id="147" xr3:uid="{4C3BE365-0F36-47F8-81AB-460D696937D8}" name="2048" dataDxfId="118"/>
    <tableColumn id="148" xr3:uid="{3C1766F5-6FD8-4F0C-98B5-99712E4E045B}" name="2049" dataDxfId="117"/>
    <tableColumn id="149" xr3:uid="{7033A948-6E2D-4552-BED1-8A220B599C28}" name="2050" dataDxfId="116"/>
    <tableColumn id="150" xr3:uid="{31996D26-A7D1-48C3-82F3-C4A16E0C4AD8}" name="Building Type2"/>
    <tableColumn id="151" xr3:uid="{84C92961-7C1E-453A-BBF7-659A002F889C}" name="Improvement Options3"/>
    <tableColumn id="152" xr3:uid="{33031434-888E-412C-981F-21CB2F844852}" name="2020 -Carbon"/>
    <tableColumn id="153" xr3:uid="{1F0025AC-101C-4DE0-81EE-79C0BC70A6E8}" name="2021-Carbon"/>
    <tableColumn id="154" xr3:uid="{5E2BA9C8-DFCA-436C-A34B-EC5D8AB40665}" name="2022 -Carbon"/>
    <tableColumn id="155" xr3:uid="{120B7AFA-17BF-420A-92A2-695D705C7174}" name="2023-Carbon"/>
    <tableColumn id="156" xr3:uid="{E833C14C-7A82-4430-A82B-2EA2C6344A9C}" name="2024 -Carbon"/>
    <tableColumn id="157" xr3:uid="{71A3CFFD-2D45-4635-850F-D58F0CAD57C7}" name="2025-Carbon" dataDxfId="115"/>
    <tableColumn id="158" xr3:uid="{C12684C0-F7A1-4B70-831A-909622AD6774}" name="2026-Carbon" dataDxfId="114"/>
    <tableColumn id="159" xr3:uid="{08C063D7-AD29-46F5-A440-A83AFE640867}" name="2027-Carbon" dataDxfId="113"/>
    <tableColumn id="160" xr3:uid="{50AA3490-2FA1-4BB7-8BA1-791CD24C2F73}" name="2028-Carbon" dataDxfId="112"/>
    <tableColumn id="161" xr3:uid="{68BE6C99-86FE-4413-8E87-6B5992AB5EA1}" name="2029-Carbon" dataDxfId="111"/>
    <tableColumn id="162" xr3:uid="{A742A652-FF6E-47CA-97E4-D7413DF1F277}" name="2030-Carbon" dataDxfId="110"/>
    <tableColumn id="163" xr3:uid="{AC17F710-0A36-4407-B46F-61593B229322}" name="2031-Carbon" dataDxfId="109"/>
    <tableColumn id="164" xr3:uid="{07EC8282-897B-4CAA-9B5F-E71553A1D32A}" name="2032-Carbon" dataDxfId="108"/>
    <tableColumn id="165" xr3:uid="{362D9996-A983-4E8F-8AA4-12513A84E3B4}" name="2033-carbon" dataDxfId="107"/>
    <tableColumn id="166" xr3:uid="{AAC196A3-2C99-4F3B-9CAB-5BE31D19022D}" name="2034-Carbon" dataDxfId="106"/>
    <tableColumn id="167" xr3:uid="{0D414FDA-A908-428C-B5D2-025D1E31D5F5}" name="2035-carbon" dataDxfId="105"/>
    <tableColumn id="168" xr3:uid="{1667FC40-2951-40EF-8DE0-28DB6FF431D0}" name="2036-carbon" dataDxfId="104"/>
    <tableColumn id="169" xr3:uid="{AAA63EED-8DA7-4C23-87CE-BE808C09A733}" name="2037-carbon" dataDxfId="103"/>
    <tableColumn id="170" xr3:uid="{783C98E5-8A18-4228-ABAF-D1F5C82A131E}" name="2038-carbon" dataDxfId="102"/>
    <tableColumn id="171" xr3:uid="{1423C76F-1B31-4A1B-9AAF-B0449B146414}" name="2039-carbon" dataDxfId="101"/>
    <tableColumn id="172" xr3:uid="{102EE792-70B3-4921-8A67-8E493C3C88FA}" name="2040-carbon" dataDxfId="100"/>
    <tableColumn id="173" xr3:uid="{9C14EFC0-18CA-405D-8C50-0C37BFE8C157}" name="2041-carbon" dataDxfId="99"/>
    <tableColumn id="174" xr3:uid="{896CF7DD-C2ED-49F5-9597-B038C9420240}" name="2042-carbon" dataDxfId="98"/>
    <tableColumn id="175" xr3:uid="{0BFBF8B0-A903-42CD-9CBD-485B17EE8542}" name="2043-carbon" dataDxfId="97"/>
    <tableColumn id="176" xr3:uid="{017C585E-93EB-40EA-B9F5-66C9FF2AFE49}" name="2044-carbon" dataDxfId="96"/>
    <tableColumn id="177" xr3:uid="{93F43326-19DF-4075-B755-901F5E66FC67}" name="2045-carbon" dataDxfId="95"/>
    <tableColumn id="178" xr3:uid="{11F39A45-A643-45F9-8198-A916D76EF55B}" name="2046-carbon" dataDxfId="94"/>
    <tableColumn id="179" xr3:uid="{1183A872-C83F-4749-BA7D-0A5C5C3A8BC2}" name="2047-carbon" dataDxfId="93"/>
    <tableColumn id="180" xr3:uid="{5F86A5AF-86A8-4697-A463-914BC4455C40}" name="2048-carbon" dataDxfId="92"/>
    <tableColumn id="181" xr3:uid="{C7B90D79-DF05-4175-8B3D-4895186CAC04}" name="2049-carbon" dataDxfId="91"/>
    <tableColumn id="182" xr3:uid="{5B718B49-2AEA-4865-98BA-EFEC6810FAF2}" name="2050-carbon" dataDxfId="90"/>
  </tableColumns>
  <tableStyleInfo name="Table Style IPF"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401C21-EC16-4D39-BE9F-AF183DD110E2}" name="Table2" displayName="Table2" ref="B122:GC137" totalsRowShown="0">
  <autoFilter ref="B122:GC137" xr:uid="{EB401C21-EC16-4D39-BE9F-AF183DD110E2}"/>
  <tableColumns count="184">
    <tableColumn id="1" xr3:uid="{898369D3-5908-421B-B212-A56ADA4E7EB9}" name="Ref number"/>
    <tableColumn id="2" xr3:uid="{FDEB797D-2000-4F6A-A3EC-0DD9E5CD1EEE}" name="Building typology"/>
    <tableColumn id="3" xr3:uid="{604AA501-0F0E-4710-9B83-63FD034FC353}" name="Floor area (m2)"/>
    <tableColumn id="4" xr3:uid="{F0C440F5-DFE0-4630-9CA0-1A0808537364}" name="Improvement Options "/>
    <tableColumn id="5" xr3:uid="{103CD323-8F92-41C9-A727-77926246EC6B}" name="Improvement Options - For Table"/>
    <tableColumn id="6" xr3:uid="{B736D8D0-F7E8-4BB5-B01B-CC51D9413D6A}" name="EPC score"/>
    <tableColumn id="7" xr3:uid="{7B60F7AB-416C-4A35-9A20-CE32C48D2D0A}" name="EPC rating"/>
    <tableColumn id="8" xr3:uid="{F373D31B-C6AE-46A4-8C7D-CA4460E890D2}" name="CRREM Pathway"/>
    <tableColumn id="9" xr3:uid="{DF83949B-501C-42DB-BF18-823F86DDF61E}" name="Cost Scenario"/>
    <tableColumn id="10" xr3:uid="{A1B488E6-8CD6-4F45-9486-9E6E2695AB56}" name=" Landlord cost (£/sqm)" dataDxfId="89"/>
    <tableColumn id="11" xr3:uid="{B82F48F1-CD45-477E-8E34-EECB9272C0DC}" name="Occupier cost (£/sqm)" dataDxfId="88"/>
    <tableColumn id="12" xr3:uid="{96355C73-0F7F-45DB-92FF-F6E469A32466}" name="Total cost (£/sqm)" dataDxfId="87"/>
    <tableColumn id="13" xr3:uid="{C928858D-5FBE-45EB-A145-4F1110C5D9BF}" name="Total nat. gas (MWh)" dataDxfId="86"/>
    <tableColumn id="14" xr3:uid="{CBAF5158-F0FC-47F0-AAC4-387034A66C56}" name="Total electricity (MWh)" dataDxfId="85"/>
    <tableColumn id="15" xr3:uid="{0E2BE133-D553-4B97-BB4F-9E0CE9678E1D}" name="Total gas (kWh/m2)" dataDxfId="84"/>
    <tableColumn id="16" xr3:uid="{17A90076-2162-4972-A0A5-64F3019BCF5B}" name="Total electricity (kWh/m2)" dataDxfId="83"/>
    <tableColumn id="17" xr3:uid="{815DC091-4DD7-418B-855B-C1720CD17EAA}" name="Gas saving (kWh/m2)" dataDxfId="82"/>
    <tableColumn id="18" xr3:uid="{1E9E57B8-209E-4C1C-B7DC-4ADE720BAFAF}" name="Electricity saving (kWh/m2)" dataDxfId="81"/>
    <tableColumn id="19" xr3:uid="{A2B9DD0E-A94F-4C15-B382-35991476CEF9}" name="Energy price"/>
    <tableColumn id="20" xr3:uid="{898222AB-299B-49DC-BECE-30B5FF0DB0F4}" name="Y1 energy saving (£m2)" dataDxfId="80"/>
    <tableColumn id="21" xr3:uid="{7C95B103-2960-42CE-A681-AE07A8FA6CF8}" name="Repayment cost over 7 years (cost * annuity factor)" dataDxfId="79"/>
    <tableColumn id="22" xr3:uid="{414A5FD9-020D-4EB9-A27E-C06F3A505563}" name="7 year payback test met?"/>
    <tableColumn id="23" xr3:uid="{43EC024C-C591-4218-ABF2-08BDD6D06D8C}" name="7 year energy saving" dataDxfId="78"/>
    <tableColumn id="24" xr3:uid="{2FD3B606-8FC5-45AF-B512-A980B1786681}" name="Performance gap factor"/>
    <tableColumn id="25" xr3:uid="{FD66EC0E-314B-40C5-AFB1-CA8C97CD0061}" name="Total gas (kWh/m2)2" dataDxfId="77"/>
    <tableColumn id="26" xr3:uid="{FCD18E19-6C0D-44A0-85A2-90D72A89321C}" name="Total electricity (kWh/m2)2" dataDxfId="76"/>
    <tableColumn id="27" xr3:uid="{AA64A084-A0EC-4202-8732-639C33D629EE}" name="Total EUI (kWh/m2)" dataDxfId="75"/>
    <tableColumn id="28" xr3:uid="{EC4DB207-9429-41F0-B101-DDB060C012A3}" name="Annual energy saving gas (kWh/m2)" dataDxfId="74"/>
    <tableColumn id="29" xr3:uid="{D9DC533E-8719-4602-894D-1EF9AB8E020B}" name="Annual energy saving electricity  (kWh/m2)" dataDxfId="73"/>
    <tableColumn id="30" xr3:uid="{478F8F63-ECB8-4602-889C-755692576669}" name="Y1 energy saving (£m2)2" dataDxfId="72"/>
    <tableColumn id="31" xr3:uid="{5D292440-1C6C-47EE-A76A-B52C955384F7}" name="Y1 Carbon emissions gas" dataDxfId="71"/>
    <tableColumn id="32" xr3:uid="{33EBB554-41D3-4EDA-AEB9-D6A9DEE6CB25}" name="Y1 Carbon emissions electric" dataDxfId="70"/>
    <tableColumn id="33" xr3:uid="{F0F6F25B-9732-419B-8443-ABA9DD931016}" name="Y1 Carbon emissions total" dataDxfId="69"/>
    <tableColumn id="34" xr3:uid="{8BF2E635-901D-4FDA-854D-C6EFE9626442}" name="NPV" dataDxfId="68"/>
    <tableColumn id="35" xr3:uid="{D35FD8DB-BD70-463A-9E8D-48E7F912960B}" name="IRR (total) " dataDxfId="67"/>
    <tableColumn id="36" xr3:uid="{90498E09-9A4B-4CD8-861E-2FEC38B4382D}" name="Y1 Carbon saving (kgCO2/m2)" dataDxfId="66"/>
    <tableColumn id="37" xr3:uid="{B210AE95-BF86-45A8-8B93-6C9480CD8180}" name="Carbon saving over 25 years (kgCO2/m2)" dataDxfId="65"/>
    <tableColumn id="38" xr3:uid="{22A39B10-833A-48B6-B4E8-36A8B3D13B10}" name="NPV Cost of carbon saving (£/tCO2)" dataDxfId="64"/>
    <tableColumn id="39" xr3:uid="{EB20D90D-051A-4CE0-9CF2-1A12E17AAC5A}" name="Analysis Period (yrs.)"/>
    <tableColumn id="40" xr3:uid="{5CCA74FB-FA82-4DF2-A877-050C6B06B2E9}" name="Capital cost"/>
    <tableColumn id="41" xr3:uid="{7D705E0D-A4B5-4BE3-A497-33A3678F3D61}" name="1"/>
    <tableColumn id="42" xr3:uid="{03ABB38B-6144-435D-B7F3-162D29369628}" name="2"/>
    <tableColumn id="43" xr3:uid="{81BB91B1-56A2-4D39-B07A-52B5D547C943}" name="3"/>
    <tableColumn id="44" xr3:uid="{3B5148A5-5285-40FD-BA9A-2F7BEE63C808}" name="4"/>
    <tableColumn id="45" xr3:uid="{B647B15A-6813-4D38-A6FF-7937E8C8CE7C}" name="5"/>
    <tableColumn id="46" xr3:uid="{91958E66-6759-4F43-84A1-EA3BEB7CE1C4}" name="6"/>
    <tableColumn id="47" xr3:uid="{576328FB-DEFE-4BAA-9BDF-2DF97F92B4C5}" name="7"/>
    <tableColumn id="48" xr3:uid="{882A1F37-E8B3-41E8-BFD6-06BE74A454B4}" name="8"/>
    <tableColumn id="49" xr3:uid="{ACA323EC-6627-4FD5-8EC2-283BF9B40059}" name="9"/>
    <tableColumn id="50" xr3:uid="{F2B9185D-C9CC-44E4-B74C-5893B2D952CF}" name="10"/>
    <tableColumn id="51" xr3:uid="{EC113998-0DB3-4648-A440-D754AE4AEA19}" name="11"/>
    <tableColumn id="52" xr3:uid="{120157D2-CB11-4DC5-A1C3-BF63FDC97794}" name="12"/>
    <tableColumn id="53" xr3:uid="{CD80FEDD-6B7B-4BC3-B049-9551E6D8B1D8}" name="13"/>
    <tableColumn id="54" xr3:uid="{4ACBB754-A384-426B-9251-44B40488431C}" name="14"/>
    <tableColumn id="55" xr3:uid="{8C3BB48B-2F57-4BC4-A9F9-5459FA6A3E65}" name="15"/>
    <tableColumn id="56" xr3:uid="{566FFB36-636D-4AF6-BCFC-FCB704964FE0}" name="16"/>
    <tableColumn id="57" xr3:uid="{1769421C-CF3B-490C-B034-03B653A5AB45}" name="17"/>
    <tableColumn id="58" xr3:uid="{E403C9BD-9B2D-4F84-95BC-F832233341CB}" name="18"/>
    <tableColumn id="59" xr3:uid="{EBB9B420-F5B7-4AE2-944A-22D71946C397}" name="19"/>
    <tableColumn id="60" xr3:uid="{CB0202BA-84F7-4635-A40B-EB35CA9C27FB}" name="20"/>
    <tableColumn id="61" xr3:uid="{FDF724AC-8ED1-4EB3-8DD7-5E454AE038AD}" name="21"/>
    <tableColumn id="62" xr3:uid="{E85BDBE1-01B4-414F-B043-B94A23EF0905}" name="22"/>
    <tableColumn id="63" xr3:uid="{5D133982-765A-4D77-A185-69352FDAD529}" name="23"/>
    <tableColumn id="64" xr3:uid="{2CC3A92E-E0D6-4FB5-9BC5-E52FB423C719}" name="24"/>
    <tableColumn id="65" xr3:uid="{C23D4B21-E311-4F5F-B666-1D060A951583}" name="25"/>
    <tableColumn id="66" xr3:uid="{EAFE4D32-1BA0-491E-8572-E20FCBBCE7A2}" name="26"/>
    <tableColumn id="67" xr3:uid="{DBB4DA76-9D43-498F-B3C1-C8A178680FCA}" name="Y1"/>
    <tableColumn id="68" xr3:uid="{2459C50C-5984-41CB-8D1F-E0F8EBA1E6AC}" name="Y2"/>
    <tableColumn id="69" xr3:uid="{1FFA15AA-F729-4E9F-8383-8B27427F4120}" name="Y3"/>
    <tableColumn id="70" xr3:uid="{A0528834-141F-4995-821C-BED8403FF1D7}" name="Y4"/>
    <tableColumn id="71" xr3:uid="{C3891888-1F33-46AF-9FC9-D5CAC79E0964}" name="Y5"/>
    <tableColumn id="72" xr3:uid="{93461A91-C317-4513-AB8B-8891E6F916C9}" name="Y6"/>
    <tableColumn id="73" xr3:uid="{44A1510F-077F-4B31-9ECE-52795E757BE2}" name="Y7"/>
    <tableColumn id="74" xr3:uid="{D9E10CB6-DF0D-4F98-91CA-44E83E7C3770}" name="Y8"/>
    <tableColumn id="75" xr3:uid="{E2ABA162-C8D7-48E6-8EC4-F66C7F956A74}" name="Y9"/>
    <tableColumn id="76" xr3:uid="{CE7297DB-BE1A-4AC6-A0C9-2FFDB45523C1}" name="Y10"/>
    <tableColumn id="77" xr3:uid="{E6E4AB92-5DBA-4D52-96DA-173222691CFD}" name="Y11"/>
    <tableColumn id="78" xr3:uid="{F906A219-C070-4940-8BAD-D95D92C75AF6}" name="Y12"/>
    <tableColumn id="79" xr3:uid="{3EDEAACD-8B6D-43F1-8C96-34C255DD63A7}" name="Y13"/>
    <tableColumn id="80" xr3:uid="{5AFA11EE-C9B3-4E9E-A065-2B2B2A677FDD}" name="Y14"/>
    <tableColumn id="81" xr3:uid="{6216D754-D1BB-43C4-97C3-2A3A2F0412FB}" name="Y15"/>
    <tableColumn id="82" xr3:uid="{318D0979-3EA4-4155-B43F-F6363C8BCA33}" name="Y16"/>
    <tableColumn id="83" xr3:uid="{B98048C4-37CC-4AF1-B585-5AEAA021C305}" name="Y17"/>
    <tableColumn id="84" xr3:uid="{D368689C-B756-4170-9CCB-FDD67F4B3AF8}" name="Y18"/>
    <tableColumn id="85" xr3:uid="{E5DBD68F-FBC0-4AAD-AC72-440A4F740A59}" name="Y19"/>
    <tableColumn id="86" xr3:uid="{EDAEFD72-EBB6-4AAC-B498-DABA3C1708E4}" name="Y20"/>
    <tableColumn id="87" xr3:uid="{BC255505-F89B-4F47-A68E-504293A4E71F}" name="Y21"/>
    <tableColumn id="88" xr3:uid="{035F1F4F-70D8-4448-860F-DFACBF2C536C}" name="Y22"/>
    <tableColumn id="89" xr3:uid="{2F8FCF33-4501-469D-8F93-649A9E8A529F}" name="Y23"/>
    <tableColumn id="90" xr3:uid="{0C742E17-7B40-4B72-991D-011736F2915E}" name="Y24"/>
    <tableColumn id="91" xr3:uid="{718EFDD7-F8F6-4DF9-BD62-F290BD37C927}" name="Y25"/>
    <tableColumn id="92" xr3:uid="{AAFCD344-B87A-4406-9604-DB04CF7D8064}" name="Y26"/>
    <tableColumn id="93" xr3:uid="{5EED8459-107F-4759-B0F6-31777FAEC8D3}" name="CS Y1"/>
    <tableColumn id="94" xr3:uid="{851D79E0-0720-428B-888F-302C78E8712A}" name="CS Y2"/>
    <tableColumn id="95" xr3:uid="{6A77BC4D-CEC3-4377-BEA6-94D934F52B20}" name="CS Y3"/>
    <tableColumn id="96" xr3:uid="{39312FE4-A38D-4079-AEBE-E4204B669744}" name="CS Y4"/>
    <tableColumn id="97" xr3:uid="{1CD50091-9A2E-42AC-BDF7-2C8AF3B2AAB3}" name="CS Y5"/>
    <tableColumn id="98" xr3:uid="{BCA856D3-E16F-4D1C-8944-4D1FBFF18249}" name="CS Y6"/>
    <tableColumn id="99" xr3:uid="{59215379-7C72-4698-A735-C4126A1EBD0D}" name="CS Y7"/>
    <tableColumn id="100" xr3:uid="{67484185-CB92-496D-A3B0-35A18ED2B0FF}" name="CS Y8"/>
    <tableColumn id="101" xr3:uid="{08C04F3C-7387-43A8-9EAB-ADFA047A8654}" name="CS Y9"/>
    <tableColumn id="102" xr3:uid="{3F6EB225-EA0A-4C10-97FE-33EC4DB7B042}" name="CS Y10"/>
    <tableColumn id="103" xr3:uid="{ED47FC3F-196E-4F53-9D94-AD0888B74461}" name="CS Y11"/>
    <tableColumn id="104" xr3:uid="{5FCBCF67-EDAB-4C5E-9325-BFA990EC5F63}" name="CS Y12"/>
    <tableColumn id="105" xr3:uid="{DCFA7723-B219-4526-909A-757AE5F98A21}" name="CS Y13"/>
    <tableColumn id="106" xr3:uid="{7A950D0F-DED1-487E-A2C4-7A419FD0C821}" name="CS Y14"/>
    <tableColumn id="107" xr3:uid="{F43671C1-E007-47E6-9AE6-2D36D40AAC9B}" name="CS Y15"/>
    <tableColumn id="108" xr3:uid="{98C972FB-8418-4ED4-82D0-2587B2457688}" name="CS Y16"/>
    <tableColumn id="109" xr3:uid="{84AF3E8A-C458-486B-8859-58A398298071}" name="CS Y17"/>
    <tableColumn id="110" xr3:uid="{A8B46430-796B-462A-8B19-A89C66F4C986}" name="CS Y18"/>
    <tableColumn id="111" xr3:uid="{E792FE60-2E1C-4A58-AE6B-D57DDABA0186}" name="CS Y19"/>
    <tableColumn id="112" xr3:uid="{0C17EDB1-F22A-421F-84ED-58CB1606E302}" name="CS Y20"/>
    <tableColumn id="113" xr3:uid="{E014C8F3-66C7-4753-89B1-E7103B275267}" name="CS Y21"/>
    <tableColumn id="114" xr3:uid="{30533C76-A800-43E4-8597-64B1457F857A}" name="CS Y22"/>
    <tableColumn id="115" xr3:uid="{0A3B77BA-F5DD-4ECD-A193-4421BE6DAE7B}" name="CS Y23"/>
    <tableColumn id="116" xr3:uid="{A117ADF8-1903-437E-A324-D03309CF920E}" name="CS Y24"/>
    <tableColumn id="117" xr3:uid="{40D867B3-B1A8-4624-AE50-1AC8586A7811}" name="CS Y25"/>
    <tableColumn id="118" xr3:uid="{313CEBDA-8B09-4561-9BF8-7D26EEE51551}" name="CS Y26"/>
    <tableColumn id="119" xr3:uid="{04681904-ACEE-4564-823A-5334039E5C74}" name="Building Type"/>
    <tableColumn id="120" xr3:uid="{EC958067-9E81-4871-8F9F-62B9F8E28C28}" name="Improvement Options"/>
    <tableColumn id="121" xr3:uid="{CD533537-2862-454A-83CA-A1834902410C}" name="2020"/>
    <tableColumn id="122" xr3:uid="{32652419-AE88-41D5-8336-EE3153F6F6E1}" name="2021"/>
    <tableColumn id="123" xr3:uid="{73727333-4D7B-418E-8BD1-B51F46A213B5}" name="2022"/>
    <tableColumn id="124" xr3:uid="{7BA82915-7B3E-4EFE-822A-DA698BE1C7AE}" name="2023"/>
    <tableColumn id="125" xr3:uid="{E5DE6C2C-7B0D-483B-A288-75307FDF4AA4}" name="2024"/>
    <tableColumn id="126" xr3:uid="{053F829C-BA37-4370-A466-F9A01E184F9A}" name="2025"/>
    <tableColumn id="127" xr3:uid="{9844F059-A45B-4C6E-B02E-247C3BB9F9D8}" name="2026"/>
    <tableColumn id="128" xr3:uid="{8C9A4D27-69FC-4190-8B63-423C714AE339}" name="2027"/>
    <tableColumn id="129" xr3:uid="{ECF9D6B3-4A8D-4768-B37B-FB6D85F1CA50}" name="2028"/>
    <tableColumn id="130" xr3:uid="{60FC262A-96C4-40A6-8EB2-CB8C43534A9B}" name="2029"/>
    <tableColumn id="131" xr3:uid="{DE8E95EB-B287-4E4F-B8B7-3EE66B24AB08}" name="2030"/>
    <tableColumn id="132" xr3:uid="{AE325C0E-B98B-4C42-B631-EFB5AD0841F4}" name="2031"/>
    <tableColumn id="133" xr3:uid="{4D791242-FF43-40B4-900C-B58ED54C5857}" name="2032"/>
    <tableColumn id="134" xr3:uid="{3688972C-EC27-4D28-8B68-6F8A61759C55}" name="2033"/>
    <tableColumn id="135" xr3:uid="{143DA76D-C9F1-4DF6-83DA-D283D770D2EC}" name="2034"/>
    <tableColumn id="136" xr3:uid="{374B13BE-EF33-4A27-84C6-DB5903B92416}" name="2035"/>
    <tableColumn id="137" xr3:uid="{95A9E938-CA2B-4D05-B99A-8C1AC7C6528B}" name="2036"/>
    <tableColumn id="138" xr3:uid="{95110D59-4884-4778-B189-6075573EFC5C}" name="2037"/>
    <tableColumn id="139" xr3:uid="{7931D88C-8FC4-4B37-BF5B-3299E72432E9}" name="2038"/>
    <tableColumn id="140" xr3:uid="{5D050BBC-77F8-483C-B483-4BEF79F5E7C0}" name="2039"/>
    <tableColumn id="141" xr3:uid="{508963F0-7702-42FA-B20F-A57F57791A60}" name="2040"/>
    <tableColumn id="142" xr3:uid="{AB2B4A59-9A32-4A3A-BA9D-69514B50A9CE}" name="2041"/>
    <tableColumn id="143" xr3:uid="{85BA7357-6137-4C51-8267-A4C57D313958}" name="2042"/>
    <tableColumn id="144" xr3:uid="{871B4370-40D1-437D-AA16-A73FE06DB76A}" name="2043"/>
    <tableColumn id="145" xr3:uid="{CE021C48-FB2F-482B-BAAD-140057F1FC62}" name="2044"/>
    <tableColumn id="146" xr3:uid="{A412D1B5-9C81-4E96-B6A0-57757DA22B51}" name="2045"/>
    <tableColumn id="147" xr3:uid="{84687DD3-24C9-4F20-81D9-704E007CEEC2}" name="2046"/>
    <tableColumn id="148" xr3:uid="{29734503-0D53-4B3F-BC45-9F217E603041}" name="2047"/>
    <tableColumn id="149" xr3:uid="{ECBD546F-C764-46E7-A01B-104E91BED797}" name="2048"/>
    <tableColumn id="150" xr3:uid="{A2F5E1B4-9E1F-4EB1-B4F2-0A966D0476DD}" name="2049"/>
    <tableColumn id="151" xr3:uid="{7A27703C-F53A-429C-BD8A-F4192A7D5AFB}" name="2050"/>
    <tableColumn id="152" xr3:uid="{06697D57-11E6-4999-939E-42C89A7B3DCF}" name="Building Type2"/>
    <tableColumn id="153" xr3:uid="{4C0F3502-CF45-4585-867D-ABEF935B6B88}" name="Improvement Options3"/>
    <tableColumn id="154" xr3:uid="{0C6B3A6C-2222-4E57-9424-51A254F8DD0D}" name="2020 -Carbon"/>
    <tableColumn id="155" xr3:uid="{256ABE83-AFF4-42FE-8E48-5E4877F01834}" name="2021-Carbon"/>
    <tableColumn id="156" xr3:uid="{C2BCA1F0-7E33-4A83-97BA-23093895130B}" name="2022 -Carbon"/>
    <tableColumn id="157" xr3:uid="{6FE27ECE-762E-4310-85AF-EBEBBCD9A06A}" name="2023-Carbon"/>
    <tableColumn id="158" xr3:uid="{4EF33423-DE29-4512-AF35-0DF77A1B37C4}" name="2024 -Carbon"/>
    <tableColumn id="159" xr3:uid="{247D1B70-7269-4DF0-B77C-324143A0C641}" name="2025-Carbon" dataDxfId="63"/>
    <tableColumn id="160" xr3:uid="{37B0E34F-01A1-4404-B573-AE4152A4E492}" name="2026-Carbon" dataDxfId="62"/>
    <tableColumn id="161" xr3:uid="{6E9019E3-BABD-4EE4-BFAC-1A66A3B83BF5}" name="2027-Carbon" dataDxfId="61"/>
    <tableColumn id="162" xr3:uid="{742E0AE5-8C52-41E5-A67F-048D3A63B16A}" name="2028-Carbon" dataDxfId="60"/>
    <tableColumn id="163" xr3:uid="{7BF15C5B-A282-4052-A403-9D3AC5F4B123}" name="2029-Carbon" dataDxfId="59"/>
    <tableColumn id="164" xr3:uid="{B2365E69-C407-4660-8F0F-68D25122AF8D}" name="2030-Carbon" dataDxfId="58"/>
    <tableColumn id="165" xr3:uid="{A6B7B672-8137-4E6C-86A7-59295A47E137}" name="2031-Carbon" dataDxfId="57"/>
    <tableColumn id="166" xr3:uid="{72CC8558-05A8-42D1-A544-4A69329A7EB0}" name="2032-Carbon" dataDxfId="56"/>
    <tableColumn id="167" xr3:uid="{86E2977C-893B-4AB6-8187-E013C86282EE}" name="2033-carbon" dataDxfId="55"/>
    <tableColumn id="168" xr3:uid="{2F832881-FDFA-40F3-B9EA-C8E7009E7A69}" name="2034-Carbon" dataDxfId="54"/>
    <tableColumn id="169" xr3:uid="{6668E912-4515-4798-BA07-DDC8FAA9085E}" name="2035-carbon" dataDxfId="53"/>
    <tableColumn id="170" xr3:uid="{B7C3B559-E97F-4CA3-AC5B-0E27957C52D5}" name="2036-carbon" dataDxfId="52"/>
    <tableColumn id="171" xr3:uid="{85A72F3E-7D0F-4991-AEB8-912F7C18348D}" name="2037-carbon" dataDxfId="51"/>
    <tableColumn id="172" xr3:uid="{2C4D43E5-60E1-434E-97DA-92F9D6ACD4AE}" name="2038-carbon" dataDxfId="50"/>
    <tableColumn id="173" xr3:uid="{307D9B4C-A033-459D-98B5-B3E894ED150D}" name="2039-carbon" dataDxfId="49"/>
    <tableColumn id="174" xr3:uid="{9957E5DE-D49D-4D6E-8D83-ADE2EA79B727}" name="2040-carbon" dataDxfId="48"/>
    <tableColumn id="175" xr3:uid="{C317DB5D-1E72-4D74-9D03-5BBF56B757F8}" name="2041-carbon" dataDxfId="47"/>
    <tableColumn id="176" xr3:uid="{4E556B24-28DF-45E5-B7D8-42F239F5CFA4}" name="2042-carbon" dataDxfId="46"/>
    <tableColumn id="177" xr3:uid="{4018ACFA-B160-49CE-A3EE-8D97CBFE3566}" name="2043-carbon" dataDxfId="45"/>
    <tableColumn id="178" xr3:uid="{2C067149-DE08-47A6-93C5-4D762F669979}" name="2044-carbon" dataDxfId="44"/>
    <tableColumn id="179" xr3:uid="{2420166D-C11B-450D-8985-188DCCD18494}" name="2045-carbon" dataDxfId="43"/>
    <tableColumn id="180" xr3:uid="{9E0EF7AE-6624-402F-9526-6C77952EC84C}" name="2046-carbon" dataDxfId="42"/>
    <tableColumn id="181" xr3:uid="{7FB7480F-0E5A-419E-9717-AF09CBB8498B}" name="2047-carbon" dataDxfId="41"/>
    <tableColumn id="182" xr3:uid="{C8AFB37E-C02A-49BC-A263-C03971D68579}" name="2048-carbon" dataDxfId="40"/>
    <tableColumn id="183" xr3:uid="{B192B512-5EFC-43A5-8C82-7CF715A9A736}" name="2049-carbon" dataDxfId="39"/>
    <tableColumn id="184" xr3:uid="{B90EFC71-198C-4E1B-9EA2-87516CC406B3}" name="2050-carbon" dataDxfId="38"/>
  </tableColumns>
  <tableStyleInfo name="Table Style IPF"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5" Type="http://schemas.openxmlformats.org/officeDocument/2006/relationships/drawing" Target="../drawings/drawing9.xml"/><Relationship Id="rId4"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11.xml"/><Relationship Id="rId2" Type="http://schemas.openxmlformats.org/officeDocument/2006/relationships/pivotTable" Target="../pivotTables/pivotTable10.xml"/><Relationship Id="rId1" Type="http://schemas.openxmlformats.org/officeDocument/2006/relationships/pivotTable" Target="../pivotTables/pivotTable9.xml"/><Relationship Id="rId4"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966A-0C9A-4507-90BB-7A42F71706D9}">
  <sheetPr codeName="Sheet1"/>
  <dimension ref="A1:AN114"/>
  <sheetViews>
    <sheetView tabSelected="1" zoomScale="130" zoomScaleNormal="130" zoomScaleSheetLayoutView="106" workbookViewId="0"/>
  </sheetViews>
  <sheetFormatPr defaultRowHeight="12.75" x14ac:dyDescent="0.2"/>
  <cols>
    <col min="11" max="40" width="8.7109375" style="3"/>
  </cols>
  <sheetData>
    <row r="1" spans="1:40" x14ac:dyDescent="0.2">
      <c r="A1" s="3"/>
      <c r="B1" s="3"/>
      <c r="C1" s="3"/>
      <c r="D1" s="3"/>
      <c r="E1" s="3"/>
      <c r="F1" s="3"/>
      <c r="G1" s="3"/>
      <c r="H1" s="3"/>
      <c r="I1" s="3"/>
      <c r="J1" s="3"/>
    </row>
    <row r="2" spans="1:40" x14ac:dyDescent="0.2">
      <c r="A2" s="3"/>
      <c r="B2" s="3"/>
      <c r="C2" s="3"/>
      <c r="D2" s="3"/>
      <c r="E2" s="3"/>
      <c r="F2" s="3"/>
      <c r="G2" s="3"/>
      <c r="H2" s="3"/>
      <c r="I2" s="3"/>
      <c r="J2" s="3"/>
    </row>
    <row r="3" spans="1:40" x14ac:dyDescent="0.2">
      <c r="A3" s="3"/>
      <c r="B3" s="3"/>
      <c r="C3" s="3"/>
      <c r="D3" s="3"/>
      <c r="E3" s="3"/>
      <c r="F3" s="3"/>
      <c r="G3" s="3"/>
      <c r="H3" s="3"/>
      <c r="I3" s="3"/>
      <c r="J3" s="3"/>
    </row>
    <row r="4" spans="1:40" x14ac:dyDescent="0.2">
      <c r="A4" s="3"/>
      <c r="B4" s="3"/>
      <c r="C4" s="3"/>
      <c r="D4" s="3"/>
      <c r="E4" s="3"/>
      <c r="F4" s="3"/>
      <c r="G4" s="3"/>
      <c r="H4" s="3"/>
      <c r="I4" s="3"/>
      <c r="J4" s="3"/>
    </row>
    <row r="5" spans="1:40" x14ac:dyDescent="0.2">
      <c r="A5" s="3"/>
      <c r="B5" s="3"/>
      <c r="C5" s="3"/>
      <c r="D5" s="3"/>
      <c r="E5" s="3"/>
      <c r="F5" s="3"/>
      <c r="G5" s="3"/>
      <c r="H5" s="3"/>
      <c r="I5" s="3"/>
      <c r="J5" s="3"/>
    </row>
    <row r="6" spans="1:40" x14ac:dyDescent="0.2">
      <c r="A6" s="3"/>
      <c r="B6" s="3"/>
      <c r="C6" s="3"/>
      <c r="D6" s="3"/>
      <c r="E6" s="3"/>
      <c r="F6" s="3"/>
      <c r="G6" s="3"/>
      <c r="H6" s="3"/>
      <c r="I6" s="3"/>
      <c r="J6" s="3"/>
    </row>
    <row r="7" spans="1:40" x14ac:dyDescent="0.2">
      <c r="A7" s="3"/>
      <c r="B7" s="3"/>
      <c r="C7" s="3"/>
      <c r="D7" s="3"/>
      <c r="E7" s="3"/>
      <c r="F7" s="3"/>
      <c r="G7" s="3"/>
      <c r="H7" s="3"/>
      <c r="I7" s="3"/>
      <c r="J7" s="3"/>
    </row>
    <row r="8" spans="1:40" x14ac:dyDescent="0.2">
      <c r="A8" s="3"/>
      <c r="B8" s="3"/>
      <c r="C8" s="3"/>
      <c r="D8" s="3"/>
      <c r="E8" s="3"/>
      <c r="F8" s="3"/>
      <c r="G8" s="3"/>
      <c r="H8" s="3"/>
      <c r="I8" s="3"/>
      <c r="J8" s="3"/>
    </row>
    <row r="9" spans="1:40" s="16" customFormat="1" ht="15.75" x14ac:dyDescent="0.2">
      <c r="A9" s="655" t="s">
        <v>275</v>
      </c>
      <c r="B9" s="655"/>
      <c r="C9" s="655"/>
      <c r="D9" s="655"/>
      <c r="E9" s="655"/>
      <c r="F9" s="655"/>
      <c r="G9" s="655"/>
      <c r="H9" s="655"/>
      <c r="I9" s="655"/>
      <c r="J9" s="656"/>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row>
    <row r="10" spans="1:40" s="12" customFormat="1" ht="14.25" x14ac:dyDescent="0.2">
      <c r="A10" s="657" t="s">
        <v>860</v>
      </c>
      <c r="B10" s="657"/>
      <c r="C10" s="657"/>
      <c r="D10" s="657"/>
      <c r="E10" s="657"/>
      <c r="F10" s="657"/>
      <c r="G10" s="657"/>
      <c r="H10" s="657"/>
      <c r="I10" s="657"/>
      <c r="J10" s="658"/>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row>
    <row r="11" spans="1:40" s="12" customFormat="1" ht="3.95" customHeight="1" x14ac:dyDescent="0.2">
      <c r="A11" s="13"/>
      <c r="B11" s="13"/>
      <c r="C11" s="13"/>
      <c r="D11" s="13"/>
      <c r="E11" s="649"/>
      <c r="F11" s="13"/>
      <c r="G11" s="13"/>
      <c r="H11" s="13"/>
      <c r="I11" s="13"/>
      <c r="J11" s="650"/>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row>
    <row r="12" spans="1:40" s="12" customFormat="1" ht="15" x14ac:dyDescent="0.25">
      <c r="A12" s="659" t="s">
        <v>279</v>
      </c>
      <c r="B12" s="659"/>
      <c r="C12" s="659"/>
      <c r="D12" s="659"/>
      <c r="E12" s="659"/>
      <c r="F12" s="659"/>
      <c r="G12" s="659"/>
      <c r="H12" s="659"/>
      <c r="I12" s="659"/>
      <c r="J12" s="660"/>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row>
    <row r="13" spans="1:40" s="12" customFormat="1" ht="15" x14ac:dyDescent="0.25">
      <c r="A13" s="661" t="s">
        <v>865</v>
      </c>
      <c r="B13" s="661"/>
      <c r="C13" s="661"/>
      <c r="D13" s="661"/>
      <c r="E13" s="661"/>
      <c r="F13" s="661"/>
      <c r="G13" s="661"/>
      <c r="H13" s="661"/>
      <c r="I13" s="661"/>
      <c r="J13" s="662"/>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row>
    <row r="14" spans="1:40" s="15" customFormat="1" ht="3.95"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row>
    <row r="15" spans="1:40" x14ac:dyDescent="0.2">
      <c r="A15" s="10"/>
      <c r="B15" s="3"/>
      <c r="C15" s="3"/>
      <c r="D15" s="3"/>
      <c r="E15" s="3"/>
      <c r="F15" s="3"/>
      <c r="G15" s="3"/>
      <c r="H15" s="3"/>
      <c r="I15" s="3"/>
      <c r="J15" s="3"/>
    </row>
    <row r="16" spans="1:40" ht="3.95" customHeight="1" x14ac:dyDescent="0.2">
      <c r="A16" s="3"/>
      <c r="B16" s="3"/>
      <c r="C16" s="3"/>
      <c r="D16" s="3"/>
      <c r="E16" s="3"/>
      <c r="F16" s="3"/>
      <c r="G16" s="3"/>
      <c r="H16" s="3"/>
      <c r="I16" s="3"/>
      <c r="J16" s="3"/>
    </row>
    <row r="17" spans="1:10" ht="20.100000000000001" customHeight="1" x14ac:dyDescent="0.2">
      <c r="A17" s="652" t="s">
        <v>276</v>
      </c>
      <c r="B17" s="652"/>
      <c r="C17" s="652"/>
      <c r="D17" s="652"/>
      <c r="E17" s="652"/>
      <c r="F17" s="652"/>
      <c r="G17" s="652"/>
      <c r="H17" s="652"/>
      <c r="I17" s="652"/>
      <c r="J17" s="652"/>
    </row>
    <row r="18" spans="1:10" ht="3.95" customHeight="1" x14ac:dyDescent="0.2">
      <c r="A18" s="3"/>
      <c r="B18" s="3"/>
      <c r="C18" s="3"/>
      <c r="D18" s="3"/>
      <c r="E18" s="3"/>
      <c r="F18" s="3"/>
      <c r="G18" s="3"/>
      <c r="H18" s="3"/>
      <c r="I18" s="3"/>
      <c r="J18" s="3"/>
    </row>
    <row r="19" spans="1:10" ht="65.099999999999994" customHeight="1" x14ac:dyDescent="0.2">
      <c r="A19" s="654" t="s">
        <v>277</v>
      </c>
      <c r="B19" s="654"/>
      <c r="C19" s="654"/>
      <c r="D19" s="654"/>
      <c r="E19" s="654"/>
      <c r="F19" s="654"/>
      <c r="G19" s="654"/>
      <c r="H19" s="654"/>
      <c r="I19" s="654"/>
      <c r="J19" s="654"/>
    </row>
    <row r="20" spans="1:10" ht="3.95" customHeight="1" x14ac:dyDescent="0.2">
      <c r="A20" s="3"/>
      <c r="B20" s="3"/>
      <c r="C20" s="3"/>
      <c r="D20" s="3"/>
      <c r="E20" s="3"/>
      <c r="F20" s="3"/>
      <c r="G20" s="3"/>
      <c r="H20" s="3"/>
      <c r="I20" s="3"/>
      <c r="J20" s="3"/>
    </row>
    <row r="21" spans="1:10" ht="20.100000000000001" customHeight="1" x14ac:dyDescent="0.2">
      <c r="A21" s="653" t="s">
        <v>278</v>
      </c>
      <c r="B21" s="653"/>
      <c r="C21" s="653"/>
      <c r="D21" s="653"/>
      <c r="E21" s="653"/>
      <c r="F21" s="653"/>
      <c r="G21" s="653"/>
      <c r="H21" s="653"/>
      <c r="I21" s="653"/>
      <c r="J21" s="653"/>
    </row>
    <row r="22" spans="1:10" ht="3.95" customHeight="1" x14ac:dyDescent="0.2">
      <c r="A22" s="3"/>
      <c r="B22" s="3"/>
      <c r="C22" s="3"/>
      <c r="D22" s="3"/>
      <c r="E22" s="3"/>
      <c r="F22" s="3"/>
      <c r="G22" s="3"/>
      <c r="H22" s="3"/>
      <c r="I22" s="3"/>
      <c r="J22" s="3"/>
    </row>
    <row r="23" spans="1:10" ht="112.5" customHeight="1" x14ac:dyDescent="0.2">
      <c r="A23" s="651" t="s">
        <v>864</v>
      </c>
      <c r="B23" s="651"/>
      <c r="C23" s="651"/>
      <c r="D23" s="651"/>
      <c r="E23" s="651"/>
      <c r="F23" s="651"/>
      <c r="G23" s="651"/>
      <c r="H23" s="651"/>
      <c r="I23" s="651"/>
      <c r="J23" s="651"/>
    </row>
    <row r="24" spans="1:10" ht="3.95" customHeight="1" x14ac:dyDescent="0.2">
      <c r="A24" s="3"/>
      <c r="B24" s="3"/>
      <c r="C24" s="3"/>
      <c r="D24" s="3"/>
      <c r="E24" s="3"/>
      <c r="F24" s="3"/>
      <c r="G24" s="3"/>
      <c r="H24" s="3"/>
      <c r="I24" s="3"/>
      <c r="J24" s="3"/>
    </row>
    <row r="25" spans="1:10" ht="3.95" customHeight="1" x14ac:dyDescent="0.2">
      <c r="A25" s="3"/>
      <c r="B25" s="3"/>
      <c r="C25" s="3"/>
      <c r="D25" s="3"/>
      <c r="E25" s="3"/>
      <c r="F25" s="3"/>
      <c r="G25" s="3"/>
      <c r="H25" s="3"/>
      <c r="I25" s="3"/>
      <c r="J25" s="3"/>
    </row>
    <row r="26" spans="1:10" ht="20.100000000000001" customHeight="1" x14ac:dyDescent="0.2">
      <c r="A26" s="653" t="s">
        <v>419</v>
      </c>
      <c r="B26" s="653"/>
      <c r="C26" s="653"/>
      <c r="D26" s="653"/>
      <c r="E26" s="653"/>
      <c r="F26" s="653"/>
      <c r="G26" s="653"/>
      <c r="H26" s="653"/>
      <c r="I26" s="653"/>
      <c r="J26" s="653"/>
    </row>
    <row r="27" spans="1:10" ht="3.95" customHeight="1" x14ac:dyDescent="0.2">
      <c r="A27" s="3"/>
      <c r="B27" s="3"/>
      <c r="C27" s="3"/>
      <c r="D27" s="3"/>
      <c r="E27" s="3"/>
      <c r="F27" s="3"/>
      <c r="G27" s="3"/>
      <c r="H27" s="3"/>
      <c r="I27" s="3"/>
      <c r="J27" s="3"/>
    </row>
    <row r="28" spans="1:10" ht="62.1" customHeight="1" x14ac:dyDescent="0.2">
      <c r="A28" s="651" t="s">
        <v>422</v>
      </c>
      <c r="B28" s="651"/>
      <c r="C28" s="651"/>
      <c r="D28" s="651"/>
      <c r="E28" s="651"/>
      <c r="F28" s="651"/>
      <c r="G28" s="651"/>
      <c r="H28" s="651"/>
      <c r="I28" s="651"/>
      <c r="J28" s="651"/>
    </row>
    <row r="29" spans="1:10" ht="3.95" customHeight="1" x14ac:dyDescent="0.2">
      <c r="A29" s="3"/>
      <c r="B29" s="3"/>
      <c r="C29" s="3"/>
      <c r="D29" s="3"/>
      <c r="E29" s="3"/>
      <c r="F29" s="3"/>
      <c r="G29" s="3"/>
      <c r="H29" s="3"/>
      <c r="I29" s="3"/>
      <c r="J29" s="3"/>
    </row>
    <row r="30" spans="1:10" x14ac:dyDescent="0.2">
      <c r="A30" s="3"/>
      <c r="B30" s="3"/>
      <c r="C30" s="3"/>
      <c r="D30" s="3"/>
      <c r="E30" s="3"/>
      <c r="F30" s="3"/>
      <c r="G30" s="3"/>
      <c r="H30" s="3"/>
      <c r="I30" s="3"/>
      <c r="J30" s="3"/>
    </row>
    <row r="31" spans="1:10" x14ac:dyDescent="0.2">
      <c r="A31" s="3"/>
      <c r="B31" s="3"/>
      <c r="C31" s="3"/>
      <c r="D31" s="3"/>
      <c r="E31" s="3"/>
      <c r="F31" s="3"/>
      <c r="G31" s="3"/>
      <c r="H31" s="3"/>
      <c r="I31" s="3"/>
      <c r="J31" s="3"/>
    </row>
    <row r="32" spans="1:10" x14ac:dyDescent="0.2">
      <c r="A32" s="3"/>
      <c r="B32" s="3"/>
      <c r="C32" s="3"/>
      <c r="D32" s="3"/>
      <c r="E32" s="3"/>
      <c r="F32" s="3"/>
      <c r="G32" s="3"/>
      <c r="H32" s="3"/>
      <c r="I32" s="3"/>
      <c r="J32" s="3"/>
    </row>
    <row r="33" spans="1:10" x14ac:dyDescent="0.2">
      <c r="A33" s="3"/>
      <c r="B33" s="3"/>
      <c r="C33" s="3"/>
      <c r="D33" s="3"/>
      <c r="E33" s="3"/>
      <c r="F33" s="3"/>
      <c r="G33" s="3"/>
      <c r="H33" s="3"/>
      <c r="I33" s="3"/>
      <c r="J33" s="3"/>
    </row>
    <row r="34" spans="1:10" x14ac:dyDescent="0.2">
      <c r="A34" s="3"/>
      <c r="B34" s="3"/>
      <c r="C34" s="3"/>
      <c r="D34" s="3"/>
      <c r="E34" s="3"/>
      <c r="F34" s="3"/>
      <c r="G34" s="3"/>
      <c r="H34" s="3"/>
      <c r="I34" s="3"/>
      <c r="J34" s="3"/>
    </row>
    <row r="35" spans="1:10" x14ac:dyDescent="0.2">
      <c r="A35" s="3"/>
      <c r="B35" s="3"/>
      <c r="C35" s="3"/>
      <c r="D35" s="3"/>
      <c r="E35" s="3"/>
      <c r="F35" s="3"/>
      <c r="G35" s="3"/>
      <c r="H35" s="3"/>
      <c r="I35" s="3"/>
      <c r="J35" s="3"/>
    </row>
    <row r="36" spans="1:10" x14ac:dyDescent="0.2">
      <c r="A36" s="3"/>
      <c r="B36" s="3"/>
      <c r="C36" s="3"/>
      <c r="D36" s="3"/>
      <c r="E36" s="3"/>
      <c r="F36" s="3"/>
      <c r="G36" s="3"/>
      <c r="H36" s="3"/>
      <c r="I36" s="3"/>
      <c r="J36" s="3"/>
    </row>
    <row r="37" spans="1:10" x14ac:dyDescent="0.2">
      <c r="A37" s="3"/>
      <c r="B37" s="3"/>
      <c r="C37" s="3"/>
      <c r="D37" s="3"/>
      <c r="E37" s="3"/>
      <c r="F37" s="3"/>
      <c r="G37" s="3"/>
      <c r="H37" s="3"/>
      <c r="I37" s="3"/>
      <c r="J37" s="3"/>
    </row>
    <row r="38" spans="1:10" x14ac:dyDescent="0.2">
      <c r="A38" s="3"/>
      <c r="B38" s="3"/>
      <c r="C38" s="3"/>
      <c r="D38" s="3"/>
      <c r="E38" s="3"/>
      <c r="F38" s="3"/>
      <c r="G38" s="3"/>
      <c r="H38" s="3"/>
      <c r="I38" s="3"/>
      <c r="J38" s="3"/>
    </row>
    <row r="39" spans="1:10" x14ac:dyDescent="0.2">
      <c r="A39" s="3"/>
      <c r="B39" s="3"/>
      <c r="C39" s="3"/>
      <c r="D39" s="3"/>
      <c r="E39" s="3"/>
      <c r="F39" s="3"/>
      <c r="G39" s="3"/>
      <c r="H39" s="3"/>
      <c r="I39" s="3"/>
      <c r="J39" s="3"/>
    </row>
    <row r="40" spans="1:10" x14ac:dyDescent="0.2">
      <c r="A40" s="3"/>
      <c r="B40" s="3"/>
      <c r="C40" s="3"/>
      <c r="D40" s="3"/>
      <c r="E40" s="3"/>
      <c r="F40" s="3"/>
      <c r="G40" s="3"/>
      <c r="H40" s="3"/>
      <c r="I40" s="3"/>
      <c r="J40" s="3"/>
    </row>
    <row r="41" spans="1:10" x14ac:dyDescent="0.2">
      <c r="A41" s="3"/>
      <c r="B41" s="3"/>
      <c r="C41" s="3"/>
      <c r="D41" s="3"/>
      <c r="E41" s="3"/>
      <c r="F41" s="3"/>
      <c r="G41" s="3"/>
      <c r="H41" s="3"/>
      <c r="I41" s="3"/>
      <c r="J41" s="3"/>
    </row>
    <row r="42" spans="1:10" x14ac:dyDescent="0.2">
      <c r="A42" s="3"/>
      <c r="B42" s="3"/>
      <c r="C42" s="3"/>
      <c r="D42" s="3"/>
      <c r="E42" s="3"/>
      <c r="F42" s="3"/>
      <c r="G42" s="3"/>
      <c r="H42" s="3"/>
      <c r="I42" s="3"/>
      <c r="J42" s="3"/>
    </row>
    <row r="43" spans="1:10" x14ac:dyDescent="0.2">
      <c r="A43" s="3"/>
      <c r="B43" s="3"/>
      <c r="C43" s="3"/>
      <c r="D43" s="3"/>
      <c r="E43" s="3"/>
      <c r="F43" s="3"/>
      <c r="G43" s="3"/>
      <c r="H43" s="3"/>
      <c r="I43" s="3"/>
      <c r="J43" s="3"/>
    </row>
    <row r="44" spans="1:10" x14ac:dyDescent="0.2">
      <c r="A44" s="3"/>
      <c r="B44" s="3"/>
      <c r="C44" s="3"/>
      <c r="D44" s="3"/>
      <c r="E44" s="3"/>
      <c r="F44" s="3"/>
      <c r="G44" s="3"/>
      <c r="H44" s="3"/>
      <c r="I44" s="3"/>
      <c r="J44" s="3"/>
    </row>
    <row r="45" spans="1:10" x14ac:dyDescent="0.2">
      <c r="A45" s="3"/>
      <c r="B45" s="3"/>
      <c r="C45" s="3"/>
      <c r="D45" s="3"/>
      <c r="E45" s="3"/>
      <c r="F45" s="3"/>
      <c r="G45" s="3"/>
      <c r="H45" s="3"/>
      <c r="I45" s="3"/>
      <c r="J45" s="3"/>
    </row>
    <row r="46" spans="1:10" x14ac:dyDescent="0.2">
      <c r="A46" s="3"/>
      <c r="B46" s="3"/>
      <c r="C46" s="3"/>
      <c r="D46" s="3"/>
      <c r="E46" s="3"/>
      <c r="F46" s="3"/>
      <c r="G46" s="3"/>
      <c r="H46" s="3"/>
      <c r="I46" s="3"/>
      <c r="J46" s="3"/>
    </row>
    <row r="47" spans="1:10" x14ac:dyDescent="0.2">
      <c r="A47" s="3"/>
      <c r="B47" s="3"/>
      <c r="C47" s="3"/>
      <c r="D47" s="3"/>
      <c r="E47" s="3"/>
      <c r="F47" s="3"/>
      <c r="G47" s="3"/>
      <c r="H47" s="3"/>
      <c r="I47" s="3"/>
      <c r="J47" s="3"/>
    </row>
    <row r="48" spans="1:10" x14ac:dyDescent="0.2">
      <c r="A48" s="3"/>
      <c r="B48" s="3"/>
      <c r="C48" s="3"/>
      <c r="D48" s="3"/>
      <c r="E48" s="3"/>
      <c r="F48" s="3"/>
      <c r="G48" s="3"/>
      <c r="H48" s="3"/>
      <c r="I48" s="3"/>
      <c r="J48" s="3"/>
    </row>
    <row r="49" spans="1:10" x14ac:dyDescent="0.2">
      <c r="A49" s="3"/>
      <c r="B49" s="3"/>
      <c r="C49" s="3"/>
      <c r="D49" s="3"/>
      <c r="E49" s="3"/>
      <c r="F49" s="3"/>
      <c r="G49" s="3"/>
      <c r="H49" s="3"/>
      <c r="I49" s="3"/>
      <c r="J49" s="3"/>
    </row>
    <row r="50" spans="1:10" x14ac:dyDescent="0.2">
      <c r="A50" s="3"/>
      <c r="B50" s="3"/>
      <c r="C50" s="3"/>
      <c r="D50" s="3"/>
      <c r="E50" s="3"/>
      <c r="F50" s="3"/>
      <c r="G50" s="3"/>
      <c r="H50" s="3"/>
      <c r="I50" s="3"/>
      <c r="J50" s="3"/>
    </row>
    <row r="51" spans="1:10" x14ac:dyDescent="0.2">
      <c r="A51" s="3"/>
      <c r="B51" s="3"/>
      <c r="C51" s="3"/>
      <c r="D51" s="3"/>
      <c r="E51" s="3"/>
      <c r="F51" s="3"/>
      <c r="G51" s="3"/>
      <c r="H51" s="3"/>
      <c r="I51" s="3"/>
      <c r="J51" s="3"/>
    </row>
    <row r="52" spans="1:10" x14ac:dyDescent="0.2">
      <c r="A52" s="3"/>
      <c r="B52" s="3"/>
      <c r="C52" s="3"/>
      <c r="D52" s="3"/>
      <c r="E52" s="3"/>
      <c r="F52" s="3"/>
      <c r="G52" s="3"/>
      <c r="H52" s="3"/>
      <c r="I52" s="3"/>
      <c r="J52" s="3"/>
    </row>
    <row r="53" spans="1:10" x14ac:dyDescent="0.2">
      <c r="A53" s="3"/>
      <c r="B53" s="3"/>
      <c r="C53" s="3"/>
      <c r="D53" s="3"/>
      <c r="E53" s="3"/>
      <c r="F53" s="3"/>
      <c r="G53" s="3"/>
      <c r="H53" s="3"/>
      <c r="I53" s="3"/>
      <c r="J53" s="3"/>
    </row>
    <row r="54" spans="1:10" x14ac:dyDescent="0.2">
      <c r="A54" s="3"/>
      <c r="B54" s="3"/>
      <c r="C54" s="3"/>
      <c r="D54" s="3"/>
      <c r="E54" s="3"/>
      <c r="F54" s="3"/>
      <c r="G54" s="3"/>
      <c r="H54" s="3"/>
      <c r="I54" s="3"/>
      <c r="J54" s="3"/>
    </row>
    <row r="55" spans="1:10" x14ac:dyDescent="0.2">
      <c r="A55" s="3"/>
      <c r="B55" s="3"/>
      <c r="C55" s="3"/>
      <c r="D55" s="3"/>
      <c r="E55" s="3"/>
      <c r="F55" s="3"/>
      <c r="G55" s="3"/>
      <c r="H55" s="3"/>
      <c r="I55" s="3"/>
      <c r="J55" s="3"/>
    </row>
    <row r="56" spans="1:10" x14ac:dyDescent="0.2">
      <c r="A56" s="3"/>
      <c r="B56" s="3"/>
      <c r="C56" s="3"/>
      <c r="D56" s="3"/>
      <c r="E56" s="3"/>
      <c r="F56" s="3"/>
      <c r="G56" s="3"/>
      <c r="H56" s="3"/>
      <c r="I56" s="3"/>
      <c r="J56" s="3"/>
    </row>
    <row r="57" spans="1:10" x14ac:dyDescent="0.2">
      <c r="A57" s="3"/>
      <c r="B57" s="3"/>
      <c r="C57" s="3"/>
      <c r="D57" s="3"/>
      <c r="E57" s="3"/>
      <c r="F57" s="3"/>
      <c r="G57" s="3"/>
      <c r="H57" s="3"/>
      <c r="I57" s="3"/>
      <c r="J57" s="3"/>
    </row>
    <row r="58" spans="1:10" x14ac:dyDescent="0.2">
      <c r="A58" s="3"/>
      <c r="B58" s="3"/>
      <c r="C58" s="3"/>
      <c r="D58" s="3"/>
      <c r="E58" s="3"/>
      <c r="F58" s="3"/>
      <c r="G58" s="3"/>
      <c r="H58" s="3"/>
      <c r="I58" s="3"/>
      <c r="J58" s="3"/>
    </row>
    <row r="59" spans="1:10" x14ac:dyDescent="0.2">
      <c r="A59" s="3"/>
      <c r="B59" s="3"/>
      <c r="C59" s="3"/>
      <c r="D59" s="3"/>
      <c r="E59" s="3"/>
      <c r="F59" s="3"/>
      <c r="G59" s="3"/>
      <c r="H59" s="3"/>
      <c r="I59" s="3"/>
      <c r="J59" s="3"/>
    </row>
    <row r="60" spans="1:10" x14ac:dyDescent="0.2">
      <c r="A60" s="3"/>
      <c r="B60" s="3"/>
      <c r="C60" s="3"/>
      <c r="D60" s="3"/>
      <c r="E60" s="3"/>
      <c r="F60" s="3"/>
      <c r="G60" s="3"/>
      <c r="H60" s="3"/>
      <c r="I60" s="3"/>
      <c r="J60" s="3"/>
    </row>
    <row r="61" spans="1:10" x14ac:dyDescent="0.2">
      <c r="A61" s="3"/>
      <c r="B61" s="3"/>
      <c r="C61" s="3"/>
      <c r="D61" s="3"/>
      <c r="E61" s="3"/>
      <c r="F61" s="3"/>
      <c r="G61" s="3"/>
      <c r="H61" s="3"/>
      <c r="I61" s="3"/>
      <c r="J61" s="3"/>
    </row>
    <row r="62" spans="1:10" x14ac:dyDescent="0.2">
      <c r="A62" s="3"/>
      <c r="B62" s="3"/>
      <c r="C62" s="3"/>
      <c r="D62" s="3"/>
      <c r="E62" s="3"/>
      <c r="F62" s="3"/>
      <c r="G62" s="3"/>
      <c r="H62" s="3"/>
      <c r="I62" s="3"/>
      <c r="J62" s="3"/>
    </row>
    <row r="63" spans="1:10" x14ac:dyDescent="0.2">
      <c r="A63" s="3"/>
      <c r="B63" s="3"/>
      <c r="C63" s="3"/>
      <c r="D63" s="3"/>
      <c r="E63" s="3"/>
      <c r="F63" s="3"/>
      <c r="G63" s="3"/>
      <c r="H63" s="3"/>
      <c r="I63" s="3"/>
      <c r="J63" s="3"/>
    </row>
    <row r="64" spans="1:10" x14ac:dyDescent="0.2">
      <c r="A64" s="3"/>
      <c r="B64" s="3"/>
      <c r="C64" s="3"/>
      <c r="D64" s="3"/>
      <c r="E64" s="3"/>
      <c r="F64" s="3"/>
      <c r="G64" s="3"/>
      <c r="H64" s="3"/>
      <c r="I64" s="3"/>
      <c r="J64" s="3"/>
    </row>
    <row r="65" spans="1:10" x14ac:dyDescent="0.2">
      <c r="A65" s="3"/>
      <c r="B65" s="3"/>
      <c r="C65" s="3"/>
      <c r="D65" s="3"/>
      <c r="E65" s="3"/>
      <c r="F65" s="3"/>
      <c r="G65" s="3"/>
      <c r="H65" s="3"/>
      <c r="I65" s="3"/>
      <c r="J65" s="3"/>
    </row>
    <row r="66" spans="1:10" x14ac:dyDescent="0.2">
      <c r="A66" s="3"/>
      <c r="B66" s="3"/>
      <c r="C66" s="3"/>
      <c r="D66" s="3"/>
      <c r="E66" s="3"/>
      <c r="F66" s="3"/>
      <c r="G66" s="3"/>
      <c r="H66" s="3"/>
      <c r="I66" s="3"/>
      <c r="J66" s="3"/>
    </row>
    <row r="67" spans="1:10" x14ac:dyDescent="0.2">
      <c r="A67" s="3"/>
      <c r="B67" s="3"/>
      <c r="C67" s="3"/>
      <c r="D67" s="3"/>
      <c r="E67" s="3"/>
      <c r="F67" s="3"/>
      <c r="G67" s="3"/>
      <c r="H67" s="3"/>
      <c r="I67" s="3"/>
      <c r="J67" s="3"/>
    </row>
    <row r="68" spans="1:10" x14ac:dyDescent="0.2">
      <c r="A68" s="3"/>
      <c r="B68" s="3"/>
      <c r="C68" s="3"/>
      <c r="D68" s="3"/>
      <c r="E68" s="3"/>
      <c r="F68" s="3"/>
      <c r="G68" s="3"/>
      <c r="H68" s="3"/>
      <c r="I68" s="3"/>
      <c r="J68" s="3"/>
    </row>
    <row r="69" spans="1:10" x14ac:dyDescent="0.2">
      <c r="A69" s="3"/>
      <c r="B69" s="3"/>
      <c r="C69" s="3"/>
      <c r="D69" s="3"/>
      <c r="E69" s="3"/>
      <c r="F69" s="3"/>
      <c r="G69" s="3"/>
      <c r="H69" s="3"/>
      <c r="I69" s="3"/>
      <c r="J69" s="3"/>
    </row>
    <row r="70" spans="1:10" x14ac:dyDescent="0.2">
      <c r="A70" s="3"/>
      <c r="B70" s="3"/>
      <c r="C70" s="3"/>
      <c r="D70" s="3"/>
      <c r="E70" s="3"/>
      <c r="F70" s="3"/>
      <c r="G70" s="3"/>
      <c r="H70" s="3"/>
      <c r="I70" s="3"/>
      <c r="J70" s="3"/>
    </row>
    <row r="71" spans="1:10" x14ac:dyDescent="0.2">
      <c r="A71" s="3"/>
      <c r="B71" s="3"/>
      <c r="C71" s="3"/>
      <c r="D71" s="3"/>
      <c r="E71" s="3"/>
      <c r="F71" s="3"/>
      <c r="G71" s="3"/>
      <c r="H71" s="3"/>
      <c r="I71" s="3"/>
      <c r="J71" s="3"/>
    </row>
    <row r="72" spans="1:10" x14ac:dyDescent="0.2">
      <c r="A72" s="3"/>
      <c r="B72" s="3"/>
      <c r="C72" s="3"/>
      <c r="D72" s="3"/>
      <c r="E72" s="3"/>
      <c r="F72" s="3"/>
      <c r="G72" s="3"/>
      <c r="H72" s="3"/>
      <c r="I72" s="3"/>
      <c r="J72" s="3"/>
    </row>
    <row r="73" spans="1:10" x14ac:dyDescent="0.2">
      <c r="A73" s="3"/>
      <c r="B73" s="3"/>
      <c r="C73" s="3"/>
      <c r="D73" s="3"/>
      <c r="E73" s="3"/>
      <c r="F73" s="3"/>
      <c r="G73" s="3"/>
      <c r="H73" s="3"/>
      <c r="I73" s="3"/>
      <c r="J73" s="3"/>
    </row>
    <row r="74" spans="1:10" x14ac:dyDescent="0.2">
      <c r="A74" s="3"/>
      <c r="B74" s="3"/>
      <c r="C74" s="3"/>
      <c r="D74" s="3"/>
      <c r="E74" s="3"/>
      <c r="F74" s="3"/>
      <c r="G74" s="3"/>
      <c r="H74" s="3"/>
      <c r="I74" s="3"/>
      <c r="J74" s="3"/>
    </row>
    <row r="75" spans="1:10" x14ac:dyDescent="0.2">
      <c r="A75" s="3"/>
      <c r="B75" s="3"/>
      <c r="C75" s="3"/>
      <c r="D75" s="3"/>
      <c r="E75" s="3"/>
      <c r="F75" s="3"/>
      <c r="G75" s="3"/>
      <c r="H75" s="3"/>
      <c r="I75" s="3"/>
      <c r="J75" s="3"/>
    </row>
    <row r="76" spans="1:10" x14ac:dyDescent="0.2">
      <c r="A76" s="3"/>
      <c r="B76" s="3"/>
      <c r="C76" s="3"/>
      <c r="D76" s="3"/>
      <c r="E76" s="3"/>
      <c r="F76" s="3"/>
      <c r="G76" s="3"/>
      <c r="H76" s="3"/>
      <c r="I76" s="3"/>
      <c r="J76" s="3"/>
    </row>
    <row r="77" spans="1:10" x14ac:dyDescent="0.2">
      <c r="A77" s="3"/>
      <c r="B77" s="3"/>
      <c r="C77" s="3"/>
      <c r="D77" s="3"/>
      <c r="E77" s="3"/>
      <c r="F77" s="3"/>
      <c r="G77" s="3"/>
      <c r="H77" s="3"/>
      <c r="I77" s="3"/>
      <c r="J77" s="3"/>
    </row>
    <row r="78" spans="1:10" x14ac:dyDescent="0.2">
      <c r="A78" s="3"/>
      <c r="B78" s="3"/>
      <c r="C78" s="3"/>
      <c r="D78" s="3"/>
      <c r="E78" s="3"/>
      <c r="F78" s="3"/>
      <c r="G78" s="3"/>
      <c r="H78" s="3"/>
      <c r="I78" s="3"/>
      <c r="J78" s="3"/>
    </row>
    <row r="79" spans="1:10" x14ac:dyDescent="0.2">
      <c r="A79" s="3"/>
      <c r="B79" s="3"/>
      <c r="C79" s="3"/>
      <c r="D79" s="3"/>
      <c r="E79" s="3"/>
      <c r="F79" s="3"/>
      <c r="G79" s="3"/>
      <c r="H79" s="3"/>
      <c r="I79" s="3"/>
      <c r="J79" s="3"/>
    </row>
    <row r="80" spans="1:10" x14ac:dyDescent="0.2">
      <c r="A80" s="3"/>
      <c r="B80" s="3"/>
      <c r="C80" s="3"/>
      <c r="D80" s="3"/>
      <c r="E80" s="3"/>
      <c r="F80" s="3"/>
      <c r="G80" s="3"/>
      <c r="H80" s="3"/>
      <c r="I80" s="3"/>
      <c r="J80" s="3"/>
    </row>
    <row r="81" spans="1:10" x14ac:dyDescent="0.2">
      <c r="A81" s="3"/>
      <c r="B81" s="3"/>
      <c r="C81" s="3"/>
      <c r="D81" s="3"/>
      <c r="E81" s="3"/>
      <c r="F81" s="3"/>
      <c r="G81" s="3"/>
      <c r="H81" s="3"/>
      <c r="I81" s="3"/>
      <c r="J81" s="3"/>
    </row>
    <row r="82" spans="1:10" x14ac:dyDescent="0.2">
      <c r="A82" s="3"/>
      <c r="B82" s="3"/>
      <c r="C82" s="3"/>
      <c r="D82" s="3"/>
      <c r="E82" s="3"/>
      <c r="F82" s="3"/>
      <c r="G82" s="3"/>
      <c r="H82" s="3"/>
      <c r="I82" s="3"/>
      <c r="J82" s="3"/>
    </row>
    <row r="83" spans="1:10" x14ac:dyDescent="0.2">
      <c r="A83" s="3"/>
      <c r="B83" s="3"/>
      <c r="C83" s="3"/>
      <c r="D83" s="3"/>
      <c r="E83" s="3"/>
      <c r="F83" s="3"/>
      <c r="G83" s="3"/>
      <c r="H83" s="3"/>
      <c r="I83" s="3"/>
      <c r="J83" s="3"/>
    </row>
    <row r="84" spans="1:10" x14ac:dyDescent="0.2">
      <c r="A84" s="3"/>
      <c r="B84" s="3"/>
      <c r="C84" s="3"/>
      <c r="D84" s="3"/>
      <c r="E84" s="3"/>
      <c r="F84" s="3"/>
      <c r="G84" s="3"/>
      <c r="H84" s="3"/>
      <c r="I84" s="3"/>
      <c r="J84" s="3"/>
    </row>
    <row r="85" spans="1:10" x14ac:dyDescent="0.2">
      <c r="A85" s="3"/>
      <c r="B85" s="3"/>
      <c r="C85" s="3"/>
      <c r="D85" s="3"/>
      <c r="E85" s="3"/>
      <c r="F85" s="3"/>
      <c r="G85" s="3"/>
      <c r="H85" s="3"/>
      <c r="I85" s="3"/>
      <c r="J85" s="3"/>
    </row>
    <row r="86" spans="1:10" x14ac:dyDescent="0.2">
      <c r="A86" s="3"/>
      <c r="B86" s="3"/>
      <c r="C86" s="3"/>
      <c r="D86" s="3"/>
      <c r="E86" s="3"/>
      <c r="F86" s="3"/>
      <c r="G86" s="3"/>
      <c r="H86" s="3"/>
      <c r="I86" s="3"/>
      <c r="J86" s="3"/>
    </row>
    <row r="87" spans="1:10" x14ac:dyDescent="0.2">
      <c r="A87" s="3"/>
      <c r="B87" s="3"/>
      <c r="C87" s="3"/>
      <c r="D87" s="3"/>
      <c r="E87" s="3"/>
      <c r="F87" s="3"/>
      <c r="G87" s="3"/>
      <c r="H87" s="3"/>
      <c r="I87" s="3"/>
      <c r="J87" s="3"/>
    </row>
    <row r="88" spans="1:10" x14ac:dyDescent="0.2">
      <c r="A88" s="3"/>
      <c r="B88" s="3"/>
      <c r="C88" s="3"/>
      <c r="D88" s="3"/>
      <c r="E88" s="3"/>
      <c r="F88" s="3"/>
      <c r="G88" s="3"/>
      <c r="H88" s="3"/>
      <c r="I88" s="3"/>
      <c r="J88" s="3"/>
    </row>
    <row r="89" spans="1:10" x14ac:dyDescent="0.2">
      <c r="A89" s="3"/>
      <c r="B89" s="3"/>
      <c r="C89" s="3"/>
      <c r="D89" s="3"/>
      <c r="E89" s="3"/>
      <c r="F89" s="3"/>
      <c r="G89" s="3"/>
      <c r="H89" s="3"/>
      <c r="I89" s="3"/>
      <c r="J89" s="3"/>
    </row>
    <row r="90" spans="1:10" x14ac:dyDescent="0.2">
      <c r="A90" s="3"/>
      <c r="B90" s="3"/>
      <c r="C90" s="3"/>
      <c r="D90" s="3"/>
      <c r="E90" s="3"/>
      <c r="F90" s="3"/>
      <c r="G90" s="3"/>
      <c r="H90" s="3"/>
      <c r="I90" s="3"/>
      <c r="J90" s="3"/>
    </row>
    <row r="91" spans="1:10" x14ac:dyDescent="0.2">
      <c r="A91" s="3"/>
      <c r="B91" s="3"/>
      <c r="C91" s="3"/>
      <c r="D91" s="3"/>
      <c r="E91" s="3"/>
      <c r="F91" s="3"/>
      <c r="G91" s="3"/>
      <c r="H91" s="3"/>
      <c r="I91" s="3"/>
      <c r="J91" s="3"/>
    </row>
    <row r="92" spans="1:10" x14ac:dyDescent="0.2">
      <c r="A92" s="3"/>
      <c r="B92" s="3"/>
      <c r="C92" s="3"/>
      <c r="D92" s="3"/>
      <c r="E92" s="3"/>
      <c r="F92" s="3"/>
      <c r="G92" s="3"/>
      <c r="H92" s="3"/>
      <c r="I92" s="3"/>
      <c r="J92" s="3"/>
    </row>
    <row r="93" spans="1:10" x14ac:dyDescent="0.2">
      <c r="A93" s="3"/>
      <c r="B93" s="3"/>
      <c r="C93" s="3"/>
      <c r="D93" s="3"/>
      <c r="E93" s="3"/>
      <c r="F93" s="3"/>
      <c r="G93" s="3"/>
      <c r="H93" s="3"/>
      <c r="I93" s="3"/>
      <c r="J93" s="3"/>
    </row>
    <row r="94" spans="1:10" x14ac:dyDescent="0.2">
      <c r="A94" s="3"/>
      <c r="B94" s="3"/>
      <c r="C94" s="3"/>
      <c r="D94" s="3"/>
      <c r="E94" s="3"/>
      <c r="F94" s="3"/>
      <c r="G94" s="3"/>
      <c r="H94" s="3"/>
      <c r="I94" s="3"/>
      <c r="J94" s="3"/>
    </row>
    <row r="95" spans="1:10" x14ac:dyDescent="0.2">
      <c r="A95" s="3"/>
      <c r="B95" s="3"/>
      <c r="C95" s="3"/>
      <c r="D95" s="3"/>
      <c r="E95" s="3"/>
      <c r="F95" s="3"/>
      <c r="G95" s="3"/>
      <c r="H95" s="3"/>
      <c r="I95" s="3"/>
      <c r="J95" s="3"/>
    </row>
    <row r="96" spans="1:10" x14ac:dyDescent="0.2">
      <c r="A96" s="3"/>
      <c r="B96" s="3"/>
      <c r="C96" s="3"/>
      <c r="D96" s="3"/>
      <c r="E96" s="3"/>
      <c r="F96" s="3"/>
      <c r="G96" s="3"/>
      <c r="H96" s="3"/>
      <c r="I96" s="3"/>
      <c r="J96" s="3"/>
    </row>
    <row r="97" spans="1:10" x14ac:dyDescent="0.2">
      <c r="A97" s="3"/>
      <c r="B97" s="3"/>
      <c r="C97" s="3"/>
      <c r="D97" s="3"/>
      <c r="E97" s="3"/>
      <c r="F97" s="3"/>
      <c r="G97" s="3"/>
      <c r="H97" s="3"/>
      <c r="I97" s="3"/>
      <c r="J97" s="3"/>
    </row>
    <row r="98" spans="1:10" x14ac:dyDescent="0.2">
      <c r="A98" s="3"/>
      <c r="B98" s="3"/>
      <c r="C98" s="3"/>
      <c r="D98" s="3"/>
      <c r="E98" s="3"/>
      <c r="F98" s="3"/>
      <c r="G98" s="3"/>
      <c r="H98" s="3"/>
      <c r="I98" s="3"/>
      <c r="J98" s="3"/>
    </row>
    <row r="99" spans="1:10" x14ac:dyDescent="0.2">
      <c r="A99" s="3"/>
      <c r="B99" s="3"/>
      <c r="C99" s="3"/>
      <c r="D99" s="3"/>
      <c r="E99" s="3"/>
      <c r="F99" s="3"/>
      <c r="G99" s="3"/>
      <c r="H99" s="3"/>
      <c r="I99" s="3"/>
      <c r="J99" s="3"/>
    </row>
    <row r="100" spans="1:10" x14ac:dyDescent="0.2">
      <c r="A100" s="3"/>
      <c r="B100" s="3"/>
      <c r="C100" s="3"/>
      <c r="D100" s="3"/>
      <c r="E100" s="3"/>
      <c r="F100" s="3"/>
      <c r="G100" s="3"/>
      <c r="H100" s="3"/>
      <c r="I100" s="3"/>
      <c r="J100" s="3"/>
    </row>
    <row r="101" spans="1:10" x14ac:dyDescent="0.2">
      <c r="A101" s="3"/>
      <c r="B101" s="3"/>
      <c r="C101" s="3"/>
      <c r="D101" s="3"/>
      <c r="E101" s="3"/>
      <c r="F101" s="3"/>
      <c r="G101" s="3"/>
      <c r="H101" s="3"/>
      <c r="I101" s="3"/>
      <c r="J101" s="3"/>
    </row>
    <row r="102" spans="1:10" x14ac:dyDescent="0.2">
      <c r="A102" s="3"/>
      <c r="B102" s="3"/>
      <c r="C102" s="3"/>
      <c r="D102" s="3"/>
      <c r="E102" s="3"/>
      <c r="F102" s="3"/>
      <c r="G102" s="3"/>
      <c r="H102" s="3"/>
      <c r="I102" s="3"/>
      <c r="J102" s="3"/>
    </row>
    <row r="103" spans="1:10" x14ac:dyDescent="0.2">
      <c r="A103" s="3"/>
      <c r="B103" s="3"/>
      <c r="C103" s="3"/>
      <c r="D103" s="3"/>
      <c r="E103" s="3"/>
      <c r="F103" s="3"/>
      <c r="G103" s="3"/>
      <c r="H103" s="3"/>
      <c r="I103" s="3"/>
      <c r="J103" s="3"/>
    </row>
    <row r="104" spans="1:10" x14ac:dyDescent="0.2">
      <c r="A104" s="3"/>
      <c r="B104" s="3"/>
      <c r="C104" s="3"/>
      <c r="D104" s="3"/>
      <c r="E104" s="3"/>
      <c r="F104" s="3"/>
      <c r="G104" s="3"/>
      <c r="H104" s="3"/>
      <c r="I104" s="3"/>
      <c r="J104" s="3"/>
    </row>
    <row r="105" spans="1:10" x14ac:dyDescent="0.2">
      <c r="A105" s="3"/>
      <c r="B105" s="3"/>
      <c r="C105" s="3"/>
      <c r="D105" s="3"/>
      <c r="E105" s="3"/>
      <c r="F105" s="3"/>
      <c r="G105" s="3"/>
      <c r="H105" s="3"/>
      <c r="I105" s="3"/>
      <c r="J105" s="3"/>
    </row>
    <row r="106" spans="1:10" x14ac:dyDescent="0.2">
      <c r="A106" s="3"/>
      <c r="B106" s="3"/>
      <c r="C106" s="3"/>
      <c r="D106" s="3"/>
      <c r="E106" s="3"/>
      <c r="F106" s="3"/>
      <c r="G106" s="3"/>
      <c r="H106" s="3"/>
      <c r="I106" s="3"/>
      <c r="J106" s="3"/>
    </row>
    <row r="107" spans="1:10" x14ac:dyDescent="0.2">
      <c r="A107" s="3"/>
      <c r="B107" s="3"/>
      <c r="C107" s="3"/>
      <c r="D107" s="3"/>
      <c r="E107" s="3"/>
      <c r="F107" s="3"/>
      <c r="G107" s="3"/>
      <c r="H107" s="3"/>
      <c r="I107" s="3"/>
      <c r="J107" s="3"/>
    </row>
    <row r="108" spans="1:10" x14ac:dyDescent="0.2">
      <c r="A108" s="3"/>
      <c r="B108" s="3"/>
      <c r="C108" s="3"/>
      <c r="D108" s="3"/>
      <c r="E108" s="3"/>
      <c r="F108" s="3"/>
      <c r="G108" s="3"/>
      <c r="H108" s="3"/>
      <c r="I108" s="3"/>
      <c r="J108" s="3"/>
    </row>
    <row r="109" spans="1:10" x14ac:dyDescent="0.2">
      <c r="A109" s="3"/>
      <c r="B109" s="3"/>
      <c r="C109" s="3"/>
      <c r="D109" s="3"/>
      <c r="E109" s="3"/>
      <c r="F109" s="3"/>
      <c r="G109" s="3"/>
      <c r="H109" s="3"/>
      <c r="I109" s="3"/>
      <c r="J109" s="3"/>
    </row>
    <row r="110" spans="1:10" x14ac:dyDescent="0.2">
      <c r="A110" s="3"/>
      <c r="B110" s="3"/>
      <c r="C110" s="3"/>
      <c r="D110" s="3"/>
      <c r="E110" s="3"/>
      <c r="F110" s="3"/>
      <c r="G110" s="3"/>
      <c r="H110" s="3"/>
      <c r="I110" s="3"/>
      <c r="J110" s="3"/>
    </row>
    <row r="111" spans="1:10" x14ac:dyDescent="0.2">
      <c r="A111" s="3"/>
      <c r="B111" s="3"/>
      <c r="C111" s="3"/>
      <c r="D111" s="3"/>
      <c r="E111" s="3"/>
      <c r="F111" s="3"/>
      <c r="G111" s="3"/>
      <c r="H111" s="3"/>
      <c r="I111" s="3"/>
      <c r="J111" s="3"/>
    </row>
    <row r="112" spans="1:10" x14ac:dyDescent="0.2">
      <c r="A112" s="3"/>
      <c r="B112" s="3"/>
      <c r="C112" s="3"/>
      <c r="D112" s="3"/>
      <c r="E112" s="3"/>
      <c r="F112" s="3"/>
      <c r="G112" s="3"/>
      <c r="H112" s="3"/>
      <c r="I112" s="3"/>
      <c r="J112" s="3"/>
    </row>
    <row r="113" spans="1:10" x14ac:dyDescent="0.2">
      <c r="A113" s="3"/>
      <c r="B113" s="3"/>
      <c r="C113" s="3"/>
      <c r="D113" s="3"/>
      <c r="E113" s="3"/>
      <c r="F113" s="3"/>
      <c r="G113" s="3"/>
      <c r="H113" s="3"/>
      <c r="I113" s="3"/>
      <c r="J113" s="3"/>
    </row>
    <row r="114" spans="1:10" x14ac:dyDescent="0.2">
      <c r="A114" s="3"/>
      <c r="B114" s="3"/>
      <c r="C114" s="3"/>
      <c r="D114" s="3"/>
      <c r="E114" s="3"/>
      <c r="F114" s="3"/>
      <c r="G114" s="3"/>
      <c r="H114" s="3"/>
      <c r="I114" s="3"/>
      <c r="J114" s="3"/>
    </row>
  </sheetData>
  <sheetProtection algorithmName="SHA-512" hashValue="OMFmm7ZoMIPqHHWdaq6+TfULKet3HLeGWpil+IRsRWibfZutPX2fQ13LkKhszKoTsx0Zyzg3KEcJKLEjM5ib4A==" saltValue="SrOeJI3AQS/Zy8z9o/blHg==" spinCount="100000" sheet="1" objects="1" scenarios="1"/>
  <mergeCells count="10">
    <mergeCell ref="A9:J9"/>
    <mergeCell ref="A10:J10"/>
    <mergeCell ref="A12:J12"/>
    <mergeCell ref="A13:J13"/>
    <mergeCell ref="A26:J26"/>
    <mergeCell ref="A28:J28"/>
    <mergeCell ref="A17:J17"/>
    <mergeCell ref="A21:J21"/>
    <mergeCell ref="A19:J19"/>
    <mergeCell ref="A23:J23"/>
  </mergeCells>
  <pageMargins left="0.7" right="0.7" top="0.75" bottom="0.75" header="0.3" footer="0.3"/>
  <pageSetup paperSize="9" scale="96" orientation="portrait" r:id="rId1"/>
  <rowBreaks count="1" manualBreakCount="1">
    <brk id="41" max="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B919F-CEA3-4114-A10D-71FDF857E056}">
  <sheetPr>
    <tabColor theme="2" tint="-9.9978637043366805E-2"/>
  </sheetPr>
  <dimension ref="A2:M37"/>
  <sheetViews>
    <sheetView showGridLines="0" zoomScale="36" zoomScaleNormal="36" zoomScaleSheetLayoutView="31" workbookViewId="0"/>
  </sheetViews>
  <sheetFormatPr defaultColWidth="8.7109375" defaultRowHeight="15" x14ac:dyDescent="0.25"/>
  <cols>
    <col min="1" max="1" width="3.7109375" style="34" customWidth="1"/>
    <col min="2" max="13" width="52.5703125" style="34" customWidth="1"/>
    <col min="14" max="14" width="29" style="34" bestFit="1" customWidth="1"/>
    <col min="15" max="15" width="29.28515625" style="34" bestFit="1" customWidth="1"/>
    <col min="16" max="16" width="29.7109375" style="34" bestFit="1" customWidth="1"/>
    <col min="17" max="17" width="29.28515625" style="34" bestFit="1" customWidth="1"/>
    <col min="18" max="18" width="26.85546875" style="34" bestFit="1" customWidth="1"/>
    <col min="19" max="19" width="24.5703125" style="34" bestFit="1" customWidth="1"/>
    <col min="20" max="20" width="22" style="34" bestFit="1" customWidth="1"/>
    <col min="21" max="21" width="24" style="34" bestFit="1" customWidth="1"/>
    <col min="22" max="22" width="20.85546875" style="34" bestFit="1" customWidth="1"/>
    <col min="23" max="23" width="15.28515625" style="34" bestFit="1" customWidth="1"/>
    <col min="24" max="24" width="25.7109375" style="34" bestFit="1" customWidth="1"/>
    <col min="25" max="25" width="25.42578125" style="34" bestFit="1" customWidth="1"/>
    <col min="26" max="26" width="26.7109375" style="34" bestFit="1" customWidth="1"/>
    <col min="27" max="27" width="25.7109375" style="34" bestFit="1" customWidth="1"/>
    <col min="28" max="28" width="23.28515625" style="34" bestFit="1" customWidth="1"/>
    <col min="29" max="29" width="22.28515625" style="34" bestFit="1" customWidth="1"/>
    <col min="30" max="30" width="19.85546875" style="34" bestFit="1" customWidth="1"/>
    <col min="31" max="31" width="21.7109375" style="34" bestFit="1" customWidth="1"/>
    <col min="32" max="32" width="18.7109375" style="34" bestFit="1" customWidth="1"/>
    <col min="33" max="16384" width="8.7109375" style="34"/>
  </cols>
  <sheetData>
    <row r="2" spans="1:13" ht="30.75" customHeight="1" x14ac:dyDescent="0.25">
      <c r="B2" s="716" t="s">
        <v>0</v>
      </c>
      <c r="C2" s="716"/>
    </row>
    <row r="3" spans="1:13" ht="18" customHeight="1" x14ac:dyDescent="0.25">
      <c r="A3" s="35"/>
      <c r="B3" s="36"/>
    </row>
    <row r="4" spans="1:13" s="45" customFormat="1" ht="33.75" x14ac:dyDescent="0.5">
      <c r="B4" s="89" t="s">
        <v>466</v>
      </c>
    </row>
    <row r="5" spans="1:13" s="45" customFormat="1" ht="8.4499999999999993" customHeight="1" x14ac:dyDescent="0.5"/>
    <row r="6" spans="1:13" s="45" customFormat="1" ht="33.75" x14ac:dyDescent="0.5">
      <c r="B6" s="251" t="s">
        <v>610</v>
      </c>
      <c r="C6" s="252"/>
      <c r="J6" s="717" t="s">
        <v>468</v>
      </c>
      <c r="K6" s="717"/>
      <c r="L6" s="717"/>
      <c r="M6" s="717"/>
    </row>
    <row r="8" spans="1:13" s="346" customFormat="1" ht="54" customHeight="1" x14ac:dyDescent="0.45">
      <c r="B8" s="718"/>
      <c r="C8" s="347">
        <v>0</v>
      </c>
      <c r="D8" s="348">
        <v>1</v>
      </c>
      <c r="E8" s="348">
        <v>2</v>
      </c>
      <c r="F8" s="348">
        <v>3</v>
      </c>
      <c r="G8" s="348">
        <v>4</v>
      </c>
      <c r="H8" s="349">
        <v>5</v>
      </c>
      <c r="I8" s="349">
        <v>6</v>
      </c>
      <c r="J8" s="348" t="s">
        <v>469</v>
      </c>
      <c r="K8" s="348" t="s">
        <v>470</v>
      </c>
      <c r="L8" s="349" t="s">
        <v>611</v>
      </c>
      <c r="M8" s="349" t="s">
        <v>612</v>
      </c>
    </row>
    <row r="9" spans="1:13" s="173" customFormat="1" ht="30" x14ac:dyDescent="0.45">
      <c r="B9" s="719"/>
      <c r="C9" s="350" t="s">
        <v>134</v>
      </c>
      <c r="D9" s="351" t="s">
        <v>613</v>
      </c>
      <c r="E9" s="351" t="s">
        <v>542</v>
      </c>
      <c r="F9" s="351" t="s">
        <v>614</v>
      </c>
      <c r="G9" s="351" t="s">
        <v>587</v>
      </c>
      <c r="H9" s="352" t="s">
        <v>474</v>
      </c>
      <c r="I9" s="352" t="s">
        <v>615</v>
      </c>
      <c r="J9" s="351" t="s">
        <v>542</v>
      </c>
      <c r="K9" s="351" t="s">
        <v>542</v>
      </c>
      <c r="L9" s="352" t="s">
        <v>475</v>
      </c>
      <c r="M9" s="352" t="s">
        <v>476</v>
      </c>
    </row>
    <row r="10" spans="1:13" s="227" customFormat="1" ht="30" x14ac:dyDescent="0.45">
      <c r="B10" s="353" t="s">
        <v>545</v>
      </c>
      <c r="C10" s="120" t="s">
        <v>616</v>
      </c>
      <c r="D10" s="139" t="s">
        <v>617</v>
      </c>
      <c r="E10" s="139" t="s">
        <v>618</v>
      </c>
      <c r="F10" s="139" t="s">
        <v>619</v>
      </c>
      <c r="G10" s="139" t="s">
        <v>620</v>
      </c>
      <c r="H10" s="354" t="s">
        <v>621</v>
      </c>
      <c r="I10" s="354" t="s">
        <v>622</v>
      </c>
      <c r="J10" s="139" t="s">
        <v>623</v>
      </c>
      <c r="K10" s="139" t="s">
        <v>624</v>
      </c>
      <c r="L10" s="354" t="s">
        <v>625</v>
      </c>
      <c r="M10" s="354" t="s">
        <v>626</v>
      </c>
    </row>
    <row r="11" spans="1:13" s="227" customFormat="1" ht="90.75" thickBot="1" x14ac:dyDescent="0.5">
      <c r="B11" s="355" t="s">
        <v>432</v>
      </c>
      <c r="C11" s="356" t="s">
        <v>594</v>
      </c>
      <c r="D11" s="167" t="s">
        <v>488</v>
      </c>
      <c r="E11" s="167" t="s">
        <v>489</v>
      </c>
      <c r="F11" s="167" t="s">
        <v>490</v>
      </c>
      <c r="G11" s="167" t="s">
        <v>627</v>
      </c>
      <c r="H11" s="357" t="s">
        <v>596</v>
      </c>
      <c r="I11" s="357" t="s">
        <v>628</v>
      </c>
      <c r="J11" s="167" t="s">
        <v>489</v>
      </c>
      <c r="K11" s="167" t="s">
        <v>489</v>
      </c>
      <c r="L11" s="357" t="s">
        <v>629</v>
      </c>
      <c r="M11" s="357" t="s">
        <v>630</v>
      </c>
    </row>
    <row r="12" spans="1:13" s="227" customFormat="1" ht="30" x14ac:dyDescent="0.45">
      <c r="B12" s="358" t="s">
        <v>494</v>
      </c>
      <c r="C12" s="359" t="s">
        <v>597</v>
      </c>
      <c r="D12" s="360" t="str">
        <f>C12</f>
        <v>SFS with 40mm insulation</v>
      </c>
      <c r="E12" s="360" t="str">
        <f t="shared" ref="E12:F12" si="0">D12</f>
        <v>SFS with 40mm insulation</v>
      </c>
      <c r="F12" s="360" t="str">
        <f t="shared" si="0"/>
        <v>SFS with 40mm insulation</v>
      </c>
      <c r="G12" s="360" t="str">
        <f>F12</f>
        <v>SFS with 40mm insulation</v>
      </c>
      <c r="H12" s="361" t="str">
        <f>C12</f>
        <v>SFS with 40mm insulation</v>
      </c>
      <c r="I12" s="361" t="str">
        <f>C12</f>
        <v>SFS with 40mm insulation</v>
      </c>
      <c r="J12" s="360" t="str">
        <f>I12</f>
        <v>SFS with 40mm insulation</v>
      </c>
      <c r="K12" s="360" t="str">
        <f t="shared" ref="K12:M15" si="1">J12</f>
        <v>SFS with 40mm insulation</v>
      </c>
      <c r="L12" s="361" t="str">
        <f>F12</f>
        <v>SFS with 40mm insulation</v>
      </c>
      <c r="M12" s="361" t="str">
        <f>G12</f>
        <v>SFS with 40mm insulation</v>
      </c>
    </row>
    <row r="13" spans="1:13" s="227" customFormat="1" ht="33.75" x14ac:dyDescent="0.45">
      <c r="B13" s="362" t="s">
        <v>776</v>
      </c>
      <c r="C13" s="363">
        <v>0.25</v>
      </c>
      <c r="D13" s="364">
        <f t="shared" ref="D13:F15" si="2">C13</f>
        <v>0.25</v>
      </c>
      <c r="E13" s="364">
        <f t="shared" si="2"/>
        <v>0.25</v>
      </c>
      <c r="F13" s="364">
        <f t="shared" si="2"/>
        <v>0.25</v>
      </c>
      <c r="G13" s="364">
        <f>F13</f>
        <v>0.25</v>
      </c>
      <c r="H13" s="365">
        <f>G13</f>
        <v>0.25</v>
      </c>
      <c r="I13" s="365">
        <f>H13</f>
        <v>0.25</v>
      </c>
      <c r="J13" s="364">
        <f>I13</f>
        <v>0.25</v>
      </c>
      <c r="K13" s="364">
        <f t="shared" si="1"/>
        <v>0.25</v>
      </c>
      <c r="L13" s="365">
        <f t="shared" si="1"/>
        <v>0.25</v>
      </c>
      <c r="M13" s="365">
        <f t="shared" si="1"/>
        <v>0.25</v>
      </c>
    </row>
    <row r="14" spans="1:13" s="227" customFormat="1" ht="33.75" x14ac:dyDescent="0.45">
      <c r="B14" s="353" t="s">
        <v>777</v>
      </c>
      <c r="C14" s="116">
        <v>0.35</v>
      </c>
      <c r="D14" s="366">
        <f t="shared" si="2"/>
        <v>0.35</v>
      </c>
      <c r="E14" s="366">
        <f t="shared" si="2"/>
        <v>0.35</v>
      </c>
      <c r="F14" s="366">
        <f t="shared" si="2"/>
        <v>0.35</v>
      </c>
      <c r="G14" s="366">
        <f>F14</f>
        <v>0.35</v>
      </c>
      <c r="H14" s="367">
        <f>G14</f>
        <v>0.35</v>
      </c>
      <c r="I14" s="365">
        <f t="shared" ref="I14:M19" si="3">H14</f>
        <v>0.35</v>
      </c>
      <c r="J14" s="366">
        <f>I14</f>
        <v>0.35</v>
      </c>
      <c r="K14" s="366">
        <f t="shared" si="1"/>
        <v>0.35</v>
      </c>
      <c r="L14" s="367">
        <f t="shared" si="1"/>
        <v>0.35</v>
      </c>
      <c r="M14" s="367">
        <f t="shared" si="1"/>
        <v>0.35</v>
      </c>
    </row>
    <row r="15" spans="1:13" s="227" customFormat="1" ht="33.75" x14ac:dyDescent="0.45">
      <c r="B15" s="353" t="s">
        <v>778</v>
      </c>
      <c r="C15" s="120">
        <v>0.25</v>
      </c>
      <c r="D15" s="135">
        <f t="shared" si="2"/>
        <v>0.25</v>
      </c>
      <c r="E15" s="135">
        <f t="shared" si="2"/>
        <v>0.25</v>
      </c>
      <c r="F15" s="135">
        <f t="shared" si="2"/>
        <v>0.25</v>
      </c>
      <c r="G15" s="135">
        <f>F15</f>
        <v>0.25</v>
      </c>
      <c r="H15" s="152">
        <f>G15</f>
        <v>0.25</v>
      </c>
      <c r="I15" s="365">
        <f t="shared" si="3"/>
        <v>0.25</v>
      </c>
      <c r="J15" s="135">
        <f>I15</f>
        <v>0.25</v>
      </c>
      <c r="K15" s="135">
        <f t="shared" si="1"/>
        <v>0.25</v>
      </c>
      <c r="L15" s="152">
        <f t="shared" si="1"/>
        <v>0.25</v>
      </c>
      <c r="M15" s="152">
        <f t="shared" si="1"/>
        <v>0.25</v>
      </c>
    </row>
    <row r="16" spans="1:13" s="227" customFormat="1" ht="30" x14ac:dyDescent="0.45">
      <c r="B16" s="368" t="s">
        <v>558</v>
      </c>
      <c r="C16" s="116"/>
      <c r="D16" s="136"/>
      <c r="E16" s="136"/>
      <c r="F16" s="136"/>
      <c r="G16" s="136"/>
      <c r="H16" s="369"/>
      <c r="I16" s="365">
        <f t="shared" si="3"/>
        <v>0</v>
      </c>
      <c r="J16" s="136"/>
      <c r="K16" s="136"/>
      <c r="L16" s="369"/>
      <c r="M16" s="369"/>
    </row>
    <row r="17" spans="2:13" s="227" customFormat="1" ht="33.75" x14ac:dyDescent="0.45">
      <c r="B17" s="370" t="s">
        <v>779</v>
      </c>
      <c r="C17" s="117">
        <v>2</v>
      </c>
      <c r="D17" s="371">
        <f t="shared" ref="D17:F19" si="4">C17</f>
        <v>2</v>
      </c>
      <c r="E17" s="371">
        <f t="shared" si="4"/>
        <v>2</v>
      </c>
      <c r="F17" s="371">
        <f t="shared" si="4"/>
        <v>2</v>
      </c>
      <c r="G17" s="371">
        <f t="shared" ref="G17:H19" si="5">F17</f>
        <v>2</v>
      </c>
      <c r="H17" s="372">
        <f t="shared" si="5"/>
        <v>2</v>
      </c>
      <c r="I17" s="365">
        <f t="shared" si="3"/>
        <v>2</v>
      </c>
      <c r="J17" s="371">
        <f>I17</f>
        <v>2</v>
      </c>
      <c r="K17" s="371">
        <f t="shared" si="3"/>
        <v>2</v>
      </c>
      <c r="L17" s="372">
        <f t="shared" si="3"/>
        <v>2</v>
      </c>
      <c r="M17" s="372">
        <f t="shared" si="3"/>
        <v>2</v>
      </c>
    </row>
    <row r="18" spans="2:13" s="227" customFormat="1" ht="30" x14ac:dyDescent="0.45">
      <c r="B18" s="373" t="s">
        <v>497</v>
      </c>
      <c r="C18" s="374">
        <v>0.7</v>
      </c>
      <c r="D18" s="375">
        <f t="shared" si="4"/>
        <v>0.7</v>
      </c>
      <c r="E18" s="375">
        <f t="shared" si="4"/>
        <v>0.7</v>
      </c>
      <c r="F18" s="375">
        <f t="shared" si="4"/>
        <v>0.7</v>
      </c>
      <c r="G18" s="375">
        <f t="shared" si="5"/>
        <v>0.7</v>
      </c>
      <c r="H18" s="376">
        <f t="shared" si="5"/>
        <v>0.7</v>
      </c>
      <c r="I18" s="365">
        <f t="shared" si="3"/>
        <v>0.7</v>
      </c>
      <c r="J18" s="375">
        <f>I18</f>
        <v>0.7</v>
      </c>
      <c r="K18" s="375">
        <f t="shared" si="3"/>
        <v>0.7</v>
      </c>
      <c r="L18" s="376">
        <f t="shared" si="3"/>
        <v>0.7</v>
      </c>
      <c r="M18" s="376">
        <f t="shared" si="3"/>
        <v>0.7</v>
      </c>
    </row>
    <row r="19" spans="2:13" s="227" customFormat="1" ht="33.6" customHeight="1" x14ac:dyDescent="0.45">
      <c r="B19" s="353" t="s">
        <v>780</v>
      </c>
      <c r="C19" s="119">
        <v>2</v>
      </c>
      <c r="D19" s="135">
        <f t="shared" si="4"/>
        <v>2</v>
      </c>
      <c r="E19" s="135">
        <f t="shared" si="4"/>
        <v>2</v>
      </c>
      <c r="F19" s="135">
        <f t="shared" si="4"/>
        <v>2</v>
      </c>
      <c r="G19" s="135">
        <f t="shared" si="5"/>
        <v>2</v>
      </c>
      <c r="H19" s="152">
        <f t="shared" si="5"/>
        <v>2</v>
      </c>
      <c r="I19" s="365">
        <f t="shared" si="3"/>
        <v>2</v>
      </c>
      <c r="J19" s="135">
        <f>I19</f>
        <v>2</v>
      </c>
      <c r="K19" s="135">
        <f t="shared" si="3"/>
        <v>2</v>
      </c>
      <c r="L19" s="152">
        <f t="shared" si="3"/>
        <v>2</v>
      </c>
      <c r="M19" s="152">
        <f t="shared" si="3"/>
        <v>2</v>
      </c>
    </row>
    <row r="20" spans="2:13" s="227" customFormat="1" ht="31.5" customHeight="1" x14ac:dyDescent="0.45">
      <c r="B20" s="720" t="s">
        <v>781</v>
      </c>
      <c r="C20" s="116" t="s">
        <v>498</v>
      </c>
      <c r="D20" s="136" t="s">
        <v>498</v>
      </c>
      <c r="E20" s="136" t="s">
        <v>498</v>
      </c>
      <c r="F20" s="136" t="s">
        <v>498</v>
      </c>
      <c r="G20" s="136" t="s">
        <v>498</v>
      </c>
      <c r="H20" s="369" t="s">
        <v>498</v>
      </c>
      <c r="I20" s="369" t="s">
        <v>498</v>
      </c>
      <c r="J20" s="136" t="s">
        <v>498</v>
      </c>
      <c r="K20" s="136" t="s">
        <v>498</v>
      </c>
      <c r="L20" s="369" t="s">
        <v>498</v>
      </c>
      <c r="M20" s="369" t="s">
        <v>498</v>
      </c>
    </row>
    <row r="21" spans="2:13" s="227" customFormat="1" ht="30" x14ac:dyDescent="0.45">
      <c r="B21" s="721"/>
      <c r="C21" s="363" t="s">
        <v>499</v>
      </c>
      <c r="D21" s="165" t="s">
        <v>499</v>
      </c>
      <c r="E21" s="165" t="s">
        <v>499</v>
      </c>
      <c r="F21" s="165" t="s">
        <v>499</v>
      </c>
      <c r="G21" s="165" t="s">
        <v>499</v>
      </c>
      <c r="H21" s="378" t="s">
        <v>499</v>
      </c>
      <c r="I21" s="378" t="s">
        <v>499</v>
      </c>
      <c r="J21" s="165" t="s">
        <v>499</v>
      </c>
      <c r="K21" s="165" t="s">
        <v>499</v>
      </c>
      <c r="L21" s="378" t="s">
        <v>499</v>
      </c>
      <c r="M21" s="378" t="s">
        <v>499</v>
      </c>
    </row>
    <row r="22" spans="2:13" s="227" customFormat="1" ht="34.5" thickBot="1" x14ac:dyDescent="0.5">
      <c r="B22" s="355" t="s">
        <v>798</v>
      </c>
      <c r="C22" s="356">
        <v>10</v>
      </c>
      <c r="D22" s="167">
        <f t="shared" ref="D22:F22" si="6">C22</f>
        <v>10</v>
      </c>
      <c r="E22" s="167">
        <f t="shared" si="6"/>
        <v>10</v>
      </c>
      <c r="F22" s="167">
        <f t="shared" si="6"/>
        <v>10</v>
      </c>
      <c r="G22" s="167">
        <f>F22</f>
        <v>10</v>
      </c>
      <c r="H22" s="357">
        <f>G22</f>
        <v>10</v>
      </c>
      <c r="I22" s="357">
        <f>H22</f>
        <v>10</v>
      </c>
      <c r="J22" s="167">
        <f>I22</f>
        <v>10</v>
      </c>
      <c r="K22" s="167">
        <f t="shared" ref="K22" si="7">J22</f>
        <v>10</v>
      </c>
      <c r="L22" s="357">
        <f>K22</f>
        <v>10</v>
      </c>
      <c r="M22" s="357">
        <f>L22</f>
        <v>10</v>
      </c>
    </row>
    <row r="23" spans="2:13" s="227" customFormat="1" ht="60" x14ac:dyDescent="0.45">
      <c r="B23" s="416" t="s">
        <v>500</v>
      </c>
      <c r="C23" s="363" t="s">
        <v>501</v>
      </c>
      <c r="D23" s="165" t="str">
        <f>C23</f>
        <v>Supply and extract</v>
      </c>
      <c r="E23" s="379" t="s">
        <v>599</v>
      </c>
      <c r="F23" s="165" t="str">
        <f t="shared" ref="F23:F26" si="8">C23</f>
        <v>Supply and extract</v>
      </c>
      <c r="G23" s="165" t="str">
        <f>D23</f>
        <v>Supply and extract</v>
      </c>
      <c r="H23" s="380" t="s">
        <v>599</v>
      </c>
      <c r="I23" s="380" t="s">
        <v>599</v>
      </c>
      <c r="J23" s="379" t="s">
        <v>599</v>
      </c>
      <c r="K23" s="165" t="s">
        <v>501</v>
      </c>
      <c r="L23" s="380" t="s">
        <v>599</v>
      </c>
      <c r="M23" s="378" t="s">
        <v>501</v>
      </c>
    </row>
    <row r="24" spans="2:13" s="227" customFormat="1" ht="30" x14ac:dyDescent="0.45">
      <c r="B24" s="353" t="s">
        <v>562</v>
      </c>
      <c r="C24" s="381" t="s">
        <v>503</v>
      </c>
      <c r="D24" s="382" t="s">
        <v>503</v>
      </c>
      <c r="E24" s="162">
        <v>0.8</v>
      </c>
      <c r="F24" s="382" t="str">
        <f t="shared" si="8"/>
        <v>N/A</v>
      </c>
      <c r="G24" s="382" t="str">
        <f>D24</f>
        <v>N/A</v>
      </c>
      <c r="H24" s="383">
        <v>0.8</v>
      </c>
      <c r="I24" s="383">
        <v>0.8</v>
      </c>
      <c r="J24" s="162">
        <v>0.8</v>
      </c>
      <c r="K24" s="382" t="s">
        <v>503</v>
      </c>
      <c r="L24" s="383">
        <v>0.8</v>
      </c>
      <c r="M24" s="384" t="s">
        <v>503</v>
      </c>
    </row>
    <row r="25" spans="2:13" s="227" customFormat="1" ht="60" x14ac:dyDescent="0.45">
      <c r="B25" s="377" t="s">
        <v>563</v>
      </c>
      <c r="C25" s="116" t="s">
        <v>631</v>
      </c>
      <c r="D25" s="385" t="str">
        <f>C25</f>
        <v>2.9 W/I/s 
0.5 (FCU terminal)</v>
      </c>
      <c r="E25" s="386" t="s">
        <v>632</v>
      </c>
      <c r="F25" s="385" t="str">
        <f t="shared" si="8"/>
        <v>2.9 W/I/s 
0.5 (FCU terminal)</v>
      </c>
      <c r="G25" s="385" t="str">
        <f>D25</f>
        <v>2.9 W/I/s 
0.5 (FCU terminal)</v>
      </c>
      <c r="H25" s="387" t="s">
        <v>632</v>
      </c>
      <c r="I25" s="387" t="s">
        <v>632</v>
      </c>
      <c r="J25" s="139" t="s">
        <v>799</v>
      </c>
      <c r="K25" s="139" t="s">
        <v>800</v>
      </c>
      <c r="L25" s="387" t="s">
        <v>801</v>
      </c>
      <c r="M25" s="387" t="s">
        <v>802</v>
      </c>
    </row>
    <row r="26" spans="2:13" s="227" customFormat="1" ht="60" x14ac:dyDescent="0.45">
      <c r="B26" s="353" t="s">
        <v>567</v>
      </c>
      <c r="C26" s="120" t="s">
        <v>140</v>
      </c>
      <c r="D26" s="139" t="str">
        <f>C26</f>
        <v>No</v>
      </c>
      <c r="E26" s="143" t="s">
        <v>509</v>
      </c>
      <c r="F26" s="139" t="str">
        <f t="shared" si="8"/>
        <v>No</v>
      </c>
      <c r="G26" s="139" t="str">
        <f>D26</f>
        <v>No</v>
      </c>
      <c r="H26" s="388" t="s">
        <v>509</v>
      </c>
      <c r="I26" s="388" t="s">
        <v>509</v>
      </c>
      <c r="J26" s="139" t="s">
        <v>140</v>
      </c>
      <c r="K26" s="143" t="s">
        <v>509</v>
      </c>
      <c r="L26" s="389" t="s">
        <v>140</v>
      </c>
      <c r="M26" s="388" t="s">
        <v>509</v>
      </c>
    </row>
    <row r="27" spans="2:13" s="227" customFormat="1" ht="30" x14ac:dyDescent="0.45">
      <c r="B27" s="353" t="s">
        <v>568</v>
      </c>
      <c r="C27" s="120">
        <v>45</v>
      </c>
      <c r="D27" s="143">
        <v>120</v>
      </c>
      <c r="E27" s="139">
        <v>45</v>
      </c>
      <c r="F27" s="139">
        <v>45</v>
      </c>
      <c r="G27" s="139">
        <v>45</v>
      </c>
      <c r="H27" s="388">
        <v>120</v>
      </c>
      <c r="I27" s="388">
        <v>120</v>
      </c>
      <c r="J27" s="139">
        <v>45</v>
      </c>
      <c r="K27" s="139">
        <v>45</v>
      </c>
      <c r="L27" s="354">
        <v>45</v>
      </c>
      <c r="M27" s="388">
        <v>120</v>
      </c>
    </row>
    <row r="28" spans="2:13" s="227" customFormat="1" ht="48" customHeight="1" x14ac:dyDescent="0.45">
      <c r="B28" s="353" t="s">
        <v>569</v>
      </c>
      <c r="C28" s="120" t="s">
        <v>140</v>
      </c>
      <c r="D28" s="143" t="s">
        <v>633</v>
      </c>
      <c r="E28" s="139" t="s">
        <v>140</v>
      </c>
      <c r="F28" s="139" t="s">
        <v>140</v>
      </c>
      <c r="G28" s="139" t="s">
        <v>140</v>
      </c>
      <c r="H28" s="388" t="s">
        <v>633</v>
      </c>
      <c r="I28" s="388" t="s">
        <v>633</v>
      </c>
      <c r="J28" s="139" t="s">
        <v>140</v>
      </c>
      <c r="K28" s="139" t="s">
        <v>140</v>
      </c>
      <c r="L28" s="354" t="s">
        <v>140</v>
      </c>
      <c r="M28" s="388" t="s">
        <v>633</v>
      </c>
    </row>
    <row r="29" spans="2:13" s="227" customFormat="1" ht="30" x14ac:dyDescent="0.45">
      <c r="B29" s="390" t="s">
        <v>570</v>
      </c>
      <c r="C29" s="391" t="s">
        <v>572</v>
      </c>
      <c r="D29" s="392" t="s">
        <v>572</v>
      </c>
      <c r="E29" s="392" t="s">
        <v>572</v>
      </c>
      <c r="F29" s="393" t="s">
        <v>634</v>
      </c>
      <c r="G29" s="392" t="s">
        <v>572</v>
      </c>
      <c r="H29" s="394" t="s">
        <v>634</v>
      </c>
      <c r="I29" s="394" t="s">
        <v>634</v>
      </c>
      <c r="J29" s="392" t="s">
        <v>572</v>
      </c>
      <c r="K29" s="392" t="s">
        <v>572</v>
      </c>
      <c r="L29" s="394" t="s">
        <v>634</v>
      </c>
      <c r="M29" s="395" t="s">
        <v>572</v>
      </c>
    </row>
    <row r="30" spans="2:13" s="227" customFormat="1" ht="228.95" customHeight="1" x14ac:dyDescent="0.45">
      <c r="B30" s="396" t="s">
        <v>432</v>
      </c>
      <c r="C30" s="397" t="s">
        <v>635</v>
      </c>
      <c r="D30" s="398" t="s">
        <v>635</v>
      </c>
      <c r="E30" s="398" t="s">
        <v>635</v>
      </c>
      <c r="F30" s="399" t="s">
        <v>636</v>
      </c>
      <c r="G30" s="398" t="s">
        <v>635</v>
      </c>
      <c r="H30" s="400" t="s">
        <v>636</v>
      </c>
      <c r="I30" s="400" t="s">
        <v>636</v>
      </c>
      <c r="J30" s="398" t="s">
        <v>635</v>
      </c>
      <c r="K30" s="398" t="s">
        <v>635</v>
      </c>
      <c r="L30" s="400" t="s">
        <v>636</v>
      </c>
      <c r="M30" s="372" t="s">
        <v>635</v>
      </c>
    </row>
    <row r="31" spans="2:13" s="227" customFormat="1" ht="90.6" customHeight="1" x14ac:dyDescent="0.45">
      <c r="B31" s="353" t="s">
        <v>518</v>
      </c>
      <c r="C31" s="397" t="s">
        <v>637</v>
      </c>
      <c r="D31" s="398" t="s">
        <v>637</v>
      </c>
      <c r="E31" s="398" t="s">
        <v>637</v>
      </c>
      <c r="F31" s="401" t="s">
        <v>520</v>
      </c>
      <c r="G31" s="398" t="s">
        <v>637</v>
      </c>
      <c r="H31" s="400" t="s">
        <v>520</v>
      </c>
      <c r="I31" s="400" t="s">
        <v>520</v>
      </c>
      <c r="J31" s="398" t="s">
        <v>637</v>
      </c>
      <c r="K31" s="398" t="s">
        <v>637</v>
      </c>
      <c r="L31" s="400" t="s">
        <v>520</v>
      </c>
      <c r="M31" s="372" t="s">
        <v>637</v>
      </c>
    </row>
    <row r="32" spans="2:13" s="227" customFormat="1" ht="142.5" customHeight="1" x14ac:dyDescent="0.45">
      <c r="B32" s="353" t="s">
        <v>521</v>
      </c>
      <c r="C32" s="397" t="s">
        <v>638</v>
      </c>
      <c r="D32" s="398" t="str">
        <f>C32</f>
        <v>Direct electric hot water for offices (50L storage) and showers (300L storage)
Kitchen areas fed by a gas boiler</v>
      </c>
      <c r="E32" s="398" t="str">
        <f>D32</f>
        <v>Direct electric hot water for offices (50L storage) and showers (300L storage)
Kitchen areas fed by a gas boiler</v>
      </c>
      <c r="F32" s="401" t="s">
        <v>639</v>
      </c>
      <c r="G32" s="398" t="str">
        <f>E32</f>
        <v>Direct electric hot water for offices (50L storage) and showers (300L storage)
Kitchen areas fed by a gas boiler</v>
      </c>
      <c r="H32" s="400" t="str">
        <f>E32</f>
        <v>Direct electric hot water for offices (50L storage) and showers (300L storage)
Kitchen areas fed by a gas boiler</v>
      </c>
      <c r="I32" s="400" t="s">
        <v>639</v>
      </c>
      <c r="J32" s="398" t="str">
        <f>C32</f>
        <v>Direct electric hot water for offices (50L storage) and showers (300L storage)
Kitchen areas fed by a gas boiler</v>
      </c>
      <c r="K32" s="398" t="str">
        <f>J32</f>
        <v>Direct electric hot water for offices (50L storage) and showers (300L storage)
Kitchen areas fed by a gas boiler</v>
      </c>
      <c r="L32" s="400" t="str">
        <f>I32</f>
        <v>Direct electric hot water for offices (50L storage) and showers (300L storage)
Kitchen areas fed by a ASHP</v>
      </c>
      <c r="M32" s="372" t="str">
        <f>C32</f>
        <v>Direct electric hot water for offices (50L storage) and showers (300L storage)
Kitchen areas fed by a gas boiler</v>
      </c>
    </row>
    <row r="33" spans="2:13" s="227" customFormat="1" ht="156.6" customHeight="1" x14ac:dyDescent="0.45">
      <c r="B33" s="402" t="s">
        <v>576</v>
      </c>
      <c r="C33" s="397" t="s">
        <v>640</v>
      </c>
      <c r="D33" s="398" t="str">
        <f>C33</f>
        <v>80% for heating
80% for hot water (gas boiler)   
100% for hot water (direct electric)</v>
      </c>
      <c r="E33" s="398" t="str">
        <f>D33</f>
        <v>80% for heating
80% for hot water (gas boiler)   
100% for hot water (direct electric)</v>
      </c>
      <c r="F33" s="401" t="s">
        <v>641</v>
      </c>
      <c r="G33" s="398" t="str">
        <f>E33</f>
        <v>80% for heating
80% for hot water (gas boiler)   
100% for hot water (direct electric)</v>
      </c>
      <c r="H33" s="400" t="str">
        <f>E33</f>
        <v>80% for heating
80% for hot water (gas boiler)   
100% for hot water (direct electric)</v>
      </c>
      <c r="I33" s="400" t="s">
        <v>641</v>
      </c>
      <c r="J33" s="398" t="str">
        <f>C33</f>
        <v>80% for heating
80% for hot water (gas boiler)   
100% for hot water (direct electric)</v>
      </c>
      <c r="K33" s="398" t="str">
        <f>J33</f>
        <v>80% for heating
80% for hot water (gas boiler)   
100% for hot water (direct electric)</v>
      </c>
      <c r="L33" s="400" t="str">
        <f>I33</f>
        <v>400% for heating                                     
300% for hot water (ASHP)
100% for hot water (direct electric)</v>
      </c>
      <c r="M33" s="403" t="str">
        <f>C33</f>
        <v>80% for heating
80% for hot water (gas boiler)   
100% for hot water (direct electric)</v>
      </c>
    </row>
    <row r="34" spans="2:13" s="227" customFormat="1" ht="30" x14ac:dyDescent="0.45">
      <c r="B34" s="353" t="s">
        <v>579</v>
      </c>
      <c r="C34" s="397" t="s">
        <v>525</v>
      </c>
      <c r="D34" s="398" t="s">
        <v>525</v>
      </c>
      <c r="E34" s="398" t="s">
        <v>525</v>
      </c>
      <c r="F34" s="401" t="s">
        <v>526</v>
      </c>
      <c r="G34" s="398" t="s">
        <v>525</v>
      </c>
      <c r="H34" s="400" t="s">
        <v>526</v>
      </c>
      <c r="I34" s="400" t="s">
        <v>526</v>
      </c>
      <c r="J34" s="398" t="s">
        <v>525</v>
      </c>
      <c r="K34" s="398" t="s">
        <v>525</v>
      </c>
      <c r="L34" s="400" t="s">
        <v>526</v>
      </c>
      <c r="M34" s="376" t="str">
        <f>C34</f>
        <v>2.0 EER 2.5 SEER</v>
      </c>
    </row>
    <row r="35" spans="2:13" s="227" customFormat="1" ht="30.75" thickBot="1" x14ac:dyDescent="0.5">
      <c r="B35" s="355" t="s">
        <v>172</v>
      </c>
      <c r="C35" s="404" t="s">
        <v>140</v>
      </c>
      <c r="D35" s="405" t="s">
        <v>140</v>
      </c>
      <c r="E35" s="405" t="s">
        <v>140</v>
      </c>
      <c r="F35" s="405" t="s">
        <v>140</v>
      </c>
      <c r="G35" s="406" t="s">
        <v>803</v>
      </c>
      <c r="H35" s="407" t="s">
        <v>140</v>
      </c>
      <c r="I35" s="408" t="s">
        <v>642</v>
      </c>
      <c r="J35" s="405" t="s">
        <v>140</v>
      </c>
      <c r="K35" s="405" t="s">
        <v>140</v>
      </c>
      <c r="L35" s="407" t="s">
        <v>140</v>
      </c>
      <c r="M35" s="407" t="s">
        <v>140</v>
      </c>
    </row>
    <row r="36" spans="2:13" s="227" customFormat="1" ht="30" x14ac:dyDescent="0.45">
      <c r="B36" s="362" t="s">
        <v>528</v>
      </c>
      <c r="C36" s="409" t="s">
        <v>643</v>
      </c>
      <c r="D36" s="410" t="s">
        <v>644</v>
      </c>
      <c r="E36" s="410" t="s">
        <v>645</v>
      </c>
      <c r="F36" s="410" t="s">
        <v>646</v>
      </c>
      <c r="G36" s="410" t="s">
        <v>647</v>
      </c>
      <c r="H36" s="411" t="s">
        <v>609</v>
      </c>
      <c r="I36" s="411" t="s">
        <v>648</v>
      </c>
      <c r="J36" s="410" t="s">
        <v>649</v>
      </c>
      <c r="K36" s="410" t="s">
        <v>650</v>
      </c>
      <c r="L36" s="411" t="s">
        <v>651</v>
      </c>
      <c r="M36" s="411" t="s">
        <v>652</v>
      </c>
    </row>
    <row r="37" spans="2:13" s="173" customFormat="1" ht="290.25" customHeight="1" thickBot="1" x14ac:dyDescent="0.5">
      <c r="B37" s="412" t="s">
        <v>538</v>
      </c>
      <c r="C37" s="413"/>
      <c r="D37" s="414"/>
      <c r="E37" s="414"/>
      <c r="F37" s="414"/>
      <c r="G37" s="414"/>
      <c r="H37" s="415"/>
      <c r="I37" s="415"/>
      <c r="J37" s="414"/>
      <c r="K37" s="414"/>
      <c r="L37" s="415"/>
      <c r="M37" s="415"/>
    </row>
  </sheetData>
  <sheetProtection algorithmName="SHA-512" hashValue="2Vtw7oo35AR06OK1xRre0u6BDc3NgXn1gropz9ksS+ox1qDbVkcHCqEcM/YJXrBNYSJLrMoYrWrzlQym5lJO/A==" saltValue="anmqzqDK+Y2QFZ4A0zYi8w==" spinCount="100000" sheet="1" objects="1" scenarios="1"/>
  <mergeCells count="4">
    <mergeCell ref="B2:C2"/>
    <mergeCell ref="J6:M6"/>
    <mergeCell ref="B8:B9"/>
    <mergeCell ref="B20:B21"/>
  </mergeCells>
  <pageMargins left="0.7" right="0.7" top="0.75" bottom="0.75" header="0.3" footer="0.3"/>
  <pageSetup scale="1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FC7A-2FF3-4989-A6FF-CD8F962A171B}">
  <sheetPr>
    <tabColor theme="2" tint="-9.9978637043366805E-2"/>
  </sheetPr>
  <dimension ref="A2:M37"/>
  <sheetViews>
    <sheetView showGridLines="0" zoomScale="36" zoomScaleNormal="36" zoomScaleSheetLayoutView="37" zoomScalePageLayoutView="18" workbookViewId="0"/>
  </sheetViews>
  <sheetFormatPr defaultColWidth="8.7109375" defaultRowHeight="15" x14ac:dyDescent="0.25"/>
  <cols>
    <col min="1" max="1" width="3.7109375" style="34" customWidth="1"/>
    <col min="2" max="6" width="51.28515625" style="34" customWidth="1"/>
    <col min="7" max="13" width="51.140625" style="34" customWidth="1"/>
    <col min="14" max="14" width="28.42578125" style="34" bestFit="1" customWidth="1"/>
    <col min="15" max="15" width="28.85546875" style="34" bestFit="1" customWidth="1"/>
    <col min="16" max="16" width="28.42578125" style="34" bestFit="1" customWidth="1"/>
    <col min="17" max="17" width="26.140625" style="34" bestFit="1" customWidth="1"/>
    <col min="18" max="18" width="23.85546875" style="34" bestFit="1" customWidth="1"/>
    <col min="19" max="19" width="21.28515625" style="34" bestFit="1" customWidth="1"/>
    <col min="20" max="20" width="23.28515625" style="34" bestFit="1" customWidth="1"/>
    <col min="21" max="21" width="20.28515625" style="34" bestFit="1" customWidth="1"/>
    <col min="22" max="16384" width="8.7109375" style="34"/>
  </cols>
  <sheetData>
    <row r="2" spans="1:13" ht="30.75" customHeight="1" x14ac:dyDescent="0.25">
      <c r="B2" s="716" t="s">
        <v>1</v>
      </c>
      <c r="C2" s="716"/>
      <c r="K2" s="417"/>
    </row>
    <row r="3" spans="1:13" s="45" customFormat="1" ht="18" customHeight="1" x14ac:dyDescent="0.5">
      <c r="A3" s="249"/>
      <c r="B3" s="250"/>
    </row>
    <row r="4" spans="1:13" s="253" customFormat="1" ht="32.25" x14ac:dyDescent="0.5">
      <c r="B4" s="254" t="s">
        <v>466</v>
      </c>
    </row>
    <row r="5" spans="1:13" s="45" customFormat="1" ht="5.0999999999999996" customHeight="1" x14ac:dyDescent="0.5"/>
    <row r="6" spans="1:13" s="253" customFormat="1" ht="32.25" x14ac:dyDescent="0.5">
      <c r="B6" s="255" t="s">
        <v>653</v>
      </c>
      <c r="C6" s="256"/>
      <c r="J6" s="722" t="s">
        <v>468</v>
      </c>
      <c r="K6" s="722"/>
      <c r="L6" s="722"/>
      <c r="M6" s="722"/>
    </row>
    <row r="8" spans="1:13" s="43" customFormat="1" ht="85.5" x14ac:dyDescent="0.45">
      <c r="B8" s="723"/>
      <c r="C8" s="257">
        <v>0</v>
      </c>
      <c r="D8" s="258">
        <v>1</v>
      </c>
      <c r="E8" s="258">
        <v>2</v>
      </c>
      <c r="F8" s="258">
        <v>3</v>
      </c>
      <c r="G8" s="258">
        <v>4</v>
      </c>
      <c r="H8" s="258">
        <v>5</v>
      </c>
      <c r="I8" s="259">
        <v>6</v>
      </c>
      <c r="J8" s="260" t="s">
        <v>469</v>
      </c>
      <c r="K8" s="260" t="s">
        <v>470</v>
      </c>
      <c r="L8" s="261" t="s">
        <v>654</v>
      </c>
      <c r="M8" s="261" t="s">
        <v>655</v>
      </c>
    </row>
    <row r="9" spans="1:13" s="43" customFormat="1" ht="28.5" x14ac:dyDescent="0.45">
      <c r="B9" s="724"/>
      <c r="C9" s="262" t="s">
        <v>134</v>
      </c>
      <c r="D9" s="263" t="s">
        <v>613</v>
      </c>
      <c r="E9" s="263" t="s">
        <v>542</v>
      </c>
      <c r="F9" s="263" t="s">
        <v>614</v>
      </c>
      <c r="G9" s="263" t="s">
        <v>587</v>
      </c>
      <c r="H9" s="263" t="s">
        <v>544</v>
      </c>
      <c r="I9" s="264" t="s">
        <v>474</v>
      </c>
      <c r="J9" s="263" t="s">
        <v>542</v>
      </c>
      <c r="K9" s="263" t="s">
        <v>542</v>
      </c>
      <c r="L9" s="264" t="s">
        <v>475</v>
      </c>
      <c r="M9" s="264" t="s">
        <v>476</v>
      </c>
    </row>
    <row r="10" spans="1:13" s="169" customFormat="1" ht="28.5" x14ac:dyDescent="0.45">
      <c r="B10" s="265" t="s">
        <v>545</v>
      </c>
      <c r="C10" s="266" t="s">
        <v>656</v>
      </c>
      <c r="D10" s="267" t="s">
        <v>657</v>
      </c>
      <c r="E10" s="267" t="s">
        <v>658</v>
      </c>
      <c r="F10" s="267" t="s">
        <v>659</v>
      </c>
      <c r="G10" s="267" t="s">
        <v>660</v>
      </c>
      <c r="H10" s="267" t="s">
        <v>661</v>
      </c>
      <c r="I10" s="268" t="s">
        <v>662</v>
      </c>
      <c r="J10" s="267" t="s">
        <v>623</v>
      </c>
      <c r="K10" s="267" t="s">
        <v>624</v>
      </c>
      <c r="L10" s="268" t="s">
        <v>663</v>
      </c>
      <c r="M10" s="268" t="s">
        <v>664</v>
      </c>
    </row>
    <row r="11" spans="1:13" s="169" customFormat="1" ht="57.75" thickBot="1" x14ac:dyDescent="0.5">
      <c r="B11" s="269" t="s">
        <v>432</v>
      </c>
      <c r="C11" s="270" t="s">
        <v>665</v>
      </c>
      <c r="D11" s="271" t="s">
        <v>488</v>
      </c>
      <c r="E11" s="271" t="s">
        <v>489</v>
      </c>
      <c r="F11" s="271" t="s">
        <v>490</v>
      </c>
      <c r="G11" s="271" t="s">
        <v>627</v>
      </c>
      <c r="H11" s="271" t="s">
        <v>554</v>
      </c>
      <c r="I11" s="272" t="s">
        <v>596</v>
      </c>
      <c r="J11" s="271" t="s">
        <v>489</v>
      </c>
      <c r="K11" s="271" t="s">
        <v>489</v>
      </c>
      <c r="L11" s="272" t="s">
        <v>629</v>
      </c>
      <c r="M11" s="272" t="s">
        <v>630</v>
      </c>
    </row>
    <row r="12" spans="1:13" s="169" customFormat="1" ht="28.5" x14ac:dyDescent="0.45">
      <c r="B12" s="273" t="s">
        <v>494</v>
      </c>
      <c r="C12" s="274" t="s">
        <v>666</v>
      </c>
      <c r="D12" s="275" t="str">
        <f>C12</f>
        <v>Masonry with unfilled cavity</v>
      </c>
      <c r="E12" s="275" t="str">
        <f t="shared" ref="E12:H12" si="0">D12</f>
        <v>Masonry with unfilled cavity</v>
      </c>
      <c r="F12" s="275" t="str">
        <f t="shared" si="0"/>
        <v>Masonry with unfilled cavity</v>
      </c>
      <c r="G12" s="275" t="str">
        <f>F12</f>
        <v>Masonry with unfilled cavity</v>
      </c>
      <c r="H12" s="275" t="str">
        <f t="shared" si="0"/>
        <v>Masonry with unfilled cavity</v>
      </c>
      <c r="I12" s="276" t="str">
        <f>C12</f>
        <v>Masonry with unfilled cavity</v>
      </c>
      <c r="J12" s="275" t="str">
        <f>I12</f>
        <v>Masonry with unfilled cavity</v>
      </c>
      <c r="K12" s="275" t="str">
        <f t="shared" ref="K12:M15" si="1">J12</f>
        <v>Masonry with unfilled cavity</v>
      </c>
      <c r="L12" s="276" t="str">
        <f>F12</f>
        <v>Masonry with unfilled cavity</v>
      </c>
      <c r="M12" s="276" t="str">
        <f>G12</f>
        <v>Masonry with unfilled cavity</v>
      </c>
    </row>
    <row r="13" spans="1:13" s="169" customFormat="1" ht="31.5" x14ac:dyDescent="0.45">
      <c r="B13" s="277" t="s">
        <v>786</v>
      </c>
      <c r="C13" s="278">
        <v>1.2</v>
      </c>
      <c r="D13" s="279">
        <v>1.2</v>
      </c>
      <c r="E13" s="279">
        <v>1.2</v>
      </c>
      <c r="F13" s="279">
        <v>1.2</v>
      </c>
      <c r="G13" s="279">
        <v>1.2</v>
      </c>
      <c r="H13" s="279">
        <v>1.2</v>
      </c>
      <c r="I13" s="280">
        <f>H13</f>
        <v>1.2</v>
      </c>
      <c r="J13" s="279">
        <f>I13</f>
        <v>1.2</v>
      </c>
      <c r="K13" s="279">
        <f t="shared" si="1"/>
        <v>1.2</v>
      </c>
      <c r="L13" s="280">
        <f t="shared" si="1"/>
        <v>1.2</v>
      </c>
      <c r="M13" s="280">
        <f t="shared" si="1"/>
        <v>1.2</v>
      </c>
    </row>
    <row r="14" spans="1:13" s="169" customFormat="1" ht="31.5" x14ac:dyDescent="0.45">
      <c r="B14" s="265" t="s">
        <v>787</v>
      </c>
      <c r="C14" s="281">
        <v>1.6</v>
      </c>
      <c r="D14" s="282">
        <v>1.6</v>
      </c>
      <c r="E14" s="282">
        <v>1.6</v>
      </c>
      <c r="F14" s="282">
        <v>1.6</v>
      </c>
      <c r="G14" s="282">
        <v>1.6</v>
      </c>
      <c r="H14" s="283" t="s">
        <v>557</v>
      </c>
      <c r="I14" s="284" t="str">
        <f>H14</f>
        <v>0.15 (200mm insulation)</v>
      </c>
      <c r="J14" s="282" t="str">
        <f>I14</f>
        <v>0.15 (200mm insulation)</v>
      </c>
      <c r="K14" s="282" t="str">
        <f t="shared" si="1"/>
        <v>0.15 (200mm insulation)</v>
      </c>
      <c r="L14" s="284" t="str">
        <f t="shared" si="1"/>
        <v>0.15 (200mm insulation)</v>
      </c>
      <c r="M14" s="284" t="str">
        <f t="shared" si="1"/>
        <v>0.15 (200mm insulation)</v>
      </c>
    </row>
    <row r="15" spans="1:13" s="169" customFormat="1" ht="31.5" x14ac:dyDescent="0.45">
      <c r="B15" s="285" t="s">
        <v>788</v>
      </c>
      <c r="C15" s="286">
        <v>1.5</v>
      </c>
      <c r="D15" s="287">
        <v>1.5</v>
      </c>
      <c r="E15" s="287">
        <v>1.5</v>
      </c>
      <c r="F15" s="287">
        <v>1.5</v>
      </c>
      <c r="G15" s="287">
        <v>1.5</v>
      </c>
      <c r="H15" s="288" t="s">
        <v>557</v>
      </c>
      <c r="I15" s="289" t="str">
        <f>H15</f>
        <v>0.15 (200mm insulation)</v>
      </c>
      <c r="J15" s="287" t="str">
        <f>I15</f>
        <v>0.15 (200mm insulation)</v>
      </c>
      <c r="K15" s="287" t="str">
        <f t="shared" si="1"/>
        <v>0.15 (200mm insulation)</v>
      </c>
      <c r="L15" s="289" t="str">
        <f t="shared" si="1"/>
        <v>0.15 (200mm insulation)</v>
      </c>
      <c r="M15" s="289" t="str">
        <f t="shared" si="1"/>
        <v>0.15 (200mm insulation)</v>
      </c>
    </row>
    <row r="16" spans="1:13" s="169" customFormat="1" ht="28.5" x14ac:dyDescent="0.45">
      <c r="B16" s="290" t="s">
        <v>558</v>
      </c>
      <c r="C16" s="291"/>
      <c r="D16" s="292"/>
      <c r="E16" s="292"/>
      <c r="F16" s="292"/>
      <c r="G16" s="292"/>
      <c r="H16" s="293"/>
      <c r="I16" s="294"/>
      <c r="J16" s="292"/>
      <c r="K16" s="292"/>
      <c r="L16" s="294"/>
      <c r="M16" s="294"/>
    </row>
    <row r="17" spans="2:13" s="169" customFormat="1" ht="31.5" x14ac:dyDescent="0.45">
      <c r="B17" s="295" t="s">
        <v>789</v>
      </c>
      <c r="C17" s="296">
        <v>4.8</v>
      </c>
      <c r="D17" s="297">
        <v>4.8</v>
      </c>
      <c r="E17" s="297">
        <v>4.8</v>
      </c>
      <c r="F17" s="297">
        <v>4.8</v>
      </c>
      <c r="G17" s="297">
        <v>4.8</v>
      </c>
      <c r="H17" s="298">
        <v>1.3</v>
      </c>
      <c r="I17" s="299">
        <f t="shared" ref="I17:J19" si="2">H17</f>
        <v>1.3</v>
      </c>
      <c r="J17" s="297">
        <f t="shared" si="2"/>
        <v>1.3</v>
      </c>
      <c r="K17" s="297">
        <f t="shared" ref="K17:M19" si="3">J17</f>
        <v>1.3</v>
      </c>
      <c r="L17" s="299">
        <f t="shared" si="3"/>
        <v>1.3</v>
      </c>
      <c r="M17" s="299">
        <f t="shared" si="3"/>
        <v>1.3</v>
      </c>
    </row>
    <row r="18" spans="2:13" s="169" customFormat="1" ht="28.5" x14ac:dyDescent="0.45">
      <c r="B18" s="300" t="s">
        <v>497</v>
      </c>
      <c r="C18" s="301">
        <v>0.7</v>
      </c>
      <c r="D18" s="302">
        <v>0.7</v>
      </c>
      <c r="E18" s="302">
        <v>0.7</v>
      </c>
      <c r="F18" s="302">
        <v>0.7</v>
      </c>
      <c r="G18" s="302">
        <v>0.7</v>
      </c>
      <c r="H18" s="303">
        <v>0.4</v>
      </c>
      <c r="I18" s="304">
        <f t="shared" si="2"/>
        <v>0.4</v>
      </c>
      <c r="J18" s="302">
        <f t="shared" si="2"/>
        <v>0.4</v>
      </c>
      <c r="K18" s="302">
        <f t="shared" si="3"/>
        <v>0.4</v>
      </c>
      <c r="L18" s="304">
        <f t="shared" si="3"/>
        <v>0.4</v>
      </c>
      <c r="M18" s="304">
        <f t="shared" si="3"/>
        <v>0.4</v>
      </c>
    </row>
    <row r="19" spans="2:13" s="169" customFormat="1" ht="35.450000000000003" customHeight="1" x14ac:dyDescent="0.45">
      <c r="B19" s="265" t="s">
        <v>790</v>
      </c>
      <c r="C19" s="286">
        <v>4.8</v>
      </c>
      <c r="D19" s="287">
        <v>4.8</v>
      </c>
      <c r="E19" s="287">
        <v>4.8</v>
      </c>
      <c r="F19" s="287">
        <v>4.8</v>
      </c>
      <c r="G19" s="287">
        <v>4.8</v>
      </c>
      <c r="H19" s="288">
        <v>1.3</v>
      </c>
      <c r="I19" s="289">
        <f t="shared" si="2"/>
        <v>1.3</v>
      </c>
      <c r="J19" s="287">
        <f t="shared" si="2"/>
        <v>1.3</v>
      </c>
      <c r="K19" s="287">
        <f t="shared" si="3"/>
        <v>1.3</v>
      </c>
      <c r="L19" s="289">
        <f t="shared" si="3"/>
        <v>1.3</v>
      </c>
      <c r="M19" s="289">
        <f t="shared" si="3"/>
        <v>1.3</v>
      </c>
    </row>
    <row r="20" spans="2:13" s="169" customFormat="1" ht="30" customHeight="1" x14ac:dyDescent="0.45">
      <c r="B20" s="725" t="s">
        <v>791</v>
      </c>
      <c r="C20" s="291" t="s">
        <v>498</v>
      </c>
      <c r="D20" s="292" t="s">
        <v>498</v>
      </c>
      <c r="E20" s="292" t="s">
        <v>498</v>
      </c>
      <c r="F20" s="292" t="s">
        <v>498</v>
      </c>
      <c r="G20" s="292" t="s">
        <v>498</v>
      </c>
      <c r="H20" s="292" t="s">
        <v>498</v>
      </c>
      <c r="I20" s="294" t="s">
        <v>498</v>
      </c>
      <c r="J20" s="292" t="s">
        <v>498</v>
      </c>
      <c r="K20" s="292" t="s">
        <v>498</v>
      </c>
      <c r="L20" s="294" t="s">
        <v>498</v>
      </c>
      <c r="M20" s="294" t="s">
        <v>498</v>
      </c>
    </row>
    <row r="21" spans="2:13" s="169" customFormat="1" ht="28.5" x14ac:dyDescent="0.45">
      <c r="B21" s="726"/>
      <c r="C21" s="305" t="s">
        <v>499</v>
      </c>
      <c r="D21" s="306" t="s">
        <v>499</v>
      </c>
      <c r="E21" s="306" t="s">
        <v>499</v>
      </c>
      <c r="F21" s="306" t="s">
        <v>499</v>
      </c>
      <c r="G21" s="306" t="s">
        <v>499</v>
      </c>
      <c r="H21" s="306" t="s">
        <v>499</v>
      </c>
      <c r="I21" s="307" t="s">
        <v>499</v>
      </c>
      <c r="J21" s="306" t="s">
        <v>499</v>
      </c>
      <c r="K21" s="306" t="s">
        <v>499</v>
      </c>
      <c r="L21" s="307" t="s">
        <v>499</v>
      </c>
      <c r="M21" s="307" t="s">
        <v>499</v>
      </c>
    </row>
    <row r="22" spans="2:13" s="169" customFormat="1" ht="32.25" thickBot="1" x14ac:dyDescent="0.5">
      <c r="B22" s="269" t="s">
        <v>792</v>
      </c>
      <c r="C22" s="270">
        <v>30</v>
      </c>
      <c r="D22" s="271">
        <v>30</v>
      </c>
      <c r="E22" s="271">
        <v>30</v>
      </c>
      <c r="F22" s="271">
        <v>30</v>
      </c>
      <c r="G22" s="271">
        <v>30</v>
      </c>
      <c r="H22" s="271">
        <v>30</v>
      </c>
      <c r="I22" s="272">
        <f>H22</f>
        <v>30</v>
      </c>
      <c r="J22" s="271">
        <f>I22</f>
        <v>30</v>
      </c>
      <c r="K22" s="271">
        <f t="shared" ref="K22" si="4">J22</f>
        <v>30</v>
      </c>
      <c r="L22" s="272">
        <f>K22</f>
        <v>30</v>
      </c>
      <c r="M22" s="272">
        <f>L22</f>
        <v>30</v>
      </c>
    </row>
    <row r="23" spans="2:13" s="169" customFormat="1" ht="57" x14ac:dyDescent="0.45">
      <c r="B23" s="277" t="s">
        <v>500</v>
      </c>
      <c r="C23" s="305" t="s">
        <v>667</v>
      </c>
      <c r="D23" s="306" t="s">
        <v>667</v>
      </c>
      <c r="E23" s="308" t="s">
        <v>599</v>
      </c>
      <c r="F23" s="306" t="s">
        <v>667</v>
      </c>
      <c r="G23" s="306" t="s">
        <v>667</v>
      </c>
      <c r="H23" s="306" t="s">
        <v>667</v>
      </c>
      <c r="I23" s="309" t="s">
        <v>599</v>
      </c>
      <c r="J23" s="308" t="s">
        <v>599</v>
      </c>
      <c r="K23" s="308" t="s">
        <v>668</v>
      </c>
      <c r="L23" s="309" t="s">
        <v>599</v>
      </c>
      <c r="M23" s="309" t="s">
        <v>501</v>
      </c>
    </row>
    <row r="24" spans="2:13" s="169" customFormat="1" ht="28.5" x14ac:dyDescent="0.45">
      <c r="B24" s="265" t="s">
        <v>562</v>
      </c>
      <c r="C24" s="310" t="s">
        <v>503</v>
      </c>
      <c r="D24" s="311" t="s">
        <v>503</v>
      </c>
      <c r="E24" s="312">
        <v>0.8</v>
      </c>
      <c r="F24" s="311" t="s">
        <v>503</v>
      </c>
      <c r="G24" s="311" t="s">
        <v>503</v>
      </c>
      <c r="H24" s="311" t="s">
        <v>503</v>
      </c>
      <c r="I24" s="313">
        <v>0.8</v>
      </c>
      <c r="J24" s="312">
        <v>0.8</v>
      </c>
      <c r="K24" s="311" t="s">
        <v>503</v>
      </c>
      <c r="L24" s="313">
        <v>0.8</v>
      </c>
      <c r="M24" s="314" t="s">
        <v>503</v>
      </c>
    </row>
    <row r="25" spans="2:13" s="169" customFormat="1" ht="57" x14ac:dyDescent="0.45">
      <c r="B25" s="285" t="s">
        <v>563</v>
      </c>
      <c r="C25" s="315" t="s">
        <v>669</v>
      </c>
      <c r="D25" s="316" t="s">
        <v>669</v>
      </c>
      <c r="E25" s="317" t="s">
        <v>632</v>
      </c>
      <c r="F25" s="316" t="s">
        <v>669</v>
      </c>
      <c r="G25" s="316" t="s">
        <v>669</v>
      </c>
      <c r="H25" s="316" t="s">
        <v>669</v>
      </c>
      <c r="I25" s="318" t="s">
        <v>632</v>
      </c>
      <c r="J25" s="316" t="s">
        <v>793</v>
      </c>
      <c r="K25" s="317" t="s">
        <v>794</v>
      </c>
      <c r="L25" s="319" t="s">
        <v>795</v>
      </c>
      <c r="M25" s="318" t="s">
        <v>794</v>
      </c>
    </row>
    <row r="26" spans="2:13" s="169" customFormat="1" ht="57" x14ac:dyDescent="0.45">
      <c r="B26" s="265" t="s">
        <v>567</v>
      </c>
      <c r="C26" s="266" t="s">
        <v>503</v>
      </c>
      <c r="D26" s="267" t="s">
        <v>503</v>
      </c>
      <c r="E26" s="320" t="s">
        <v>509</v>
      </c>
      <c r="F26" s="267" t="s">
        <v>503</v>
      </c>
      <c r="G26" s="267" t="s">
        <v>503</v>
      </c>
      <c r="H26" s="267" t="s">
        <v>503</v>
      </c>
      <c r="I26" s="321" t="s">
        <v>509</v>
      </c>
      <c r="J26" s="267" t="s">
        <v>140</v>
      </c>
      <c r="K26" s="320" t="s">
        <v>509</v>
      </c>
      <c r="L26" s="299" t="s">
        <v>140</v>
      </c>
      <c r="M26" s="321" t="s">
        <v>509</v>
      </c>
    </row>
    <row r="27" spans="2:13" s="169" customFormat="1" ht="28.5" x14ac:dyDescent="0.45">
      <c r="B27" s="265" t="s">
        <v>568</v>
      </c>
      <c r="C27" s="266">
        <v>45</v>
      </c>
      <c r="D27" s="320">
        <v>120</v>
      </c>
      <c r="E27" s="267">
        <v>45</v>
      </c>
      <c r="F27" s="267">
        <v>45</v>
      </c>
      <c r="G27" s="267">
        <v>45</v>
      </c>
      <c r="H27" s="267">
        <v>45</v>
      </c>
      <c r="I27" s="321">
        <v>120</v>
      </c>
      <c r="J27" s="267">
        <v>45</v>
      </c>
      <c r="K27" s="267">
        <v>45</v>
      </c>
      <c r="L27" s="268">
        <v>45</v>
      </c>
      <c r="M27" s="321">
        <v>120</v>
      </c>
    </row>
    <row r="28" spans="2:13" s="169" customFormat="1" ht="62.45" customHeight="1" x14ac:dyDescent="0.45">
      <c r="B28" s="265" t="s">
        <v>569</v>
      </c>
      <c r="C28" s="266" t="s">
        <v>140</v>
      </c>
      <c r="D28" s="320" t="s">
        <v>670</v>
      </c>
      <c r="E28" s="267" t="s">
        <v>140</v>
      </c>
      <c r="F28" s="267" t="s">
        <v>140</v>
      </c>
      <c r="G28" s="267" t="s">
        <v>140</v>
      </c>
      <c r="H28" s="267" t="s">
        <v>140</v>
      </c>
      <c r="I28" s="321" t="s">
        <v>670</v>
      </c>
      <c r="J28" s="267" t="s">
        <v>140</v>
      </c>
      <c r="K28" s="267" t="s">
        <v>140</v>
      </c>
      <c r="L28" s="268" t="s">
        <v>140</v>
      </c>
      <c r="M28" s="321" t="s">
        <v>633</v>
      </c>
    </row>
    <row r="29" spans="2:13" s="169" customFormat="1" ht="28.5" x14ac:dyDescent="0.45">
      <c r="B29" s="322" t="s">
        <v>570</v>
      </c>
      <c r="C29" s="323" t="s">
        <v>572</v>
      </c>
      <c r="D29" s="324" t="s">
        <v>572</v>
      </c>
      <c r="E29" s="324" t="s">
        <v>572</v>
      </c>
      <c r="F29" s="325" t="s">
        <v>634</v>
      </c>
      <c r="G29" s="324" t="s">
        <v>572</v>
      </c>
      <c r="H29" s="324" t="s">
        <v>572</v>
      </c>
      <c r="I29" s="326" t="s">
        <v>634</v>
      </c>
      <c r="J29" s="324" t="s">
        <v>572</v>
      </c>
      <c r="K29" s="324" t="s">
        <v>572</v>
      </c>
      <c r="L29" s="326" t="s">
        <v>634</v>
      </c>
      <c r="M29" s="327" t="s">
        <v>572</v>
      </c>
    </row>
    <row r="30" spans="2:13" s="169" customFormat="1" ht="246.95" customHeight="1" x14ac:dyDescent="0.45">
      <c r="B30" s="328" t="s">
        <v>432</v>
      </c>
      <c r="C30" s="329" t="s">
        <v>635</v>
      </c>
      <c r="D30" s="330" t="s">
        <v>635</v>
      </c>
      <c r="E30" s="330" t="s">
        <v>635</v>
      </c>
      <c r="F30" s="331" t="s">
        <v>636</v>
      </c>
      <c r="G30" s="330" t="s">
        <v>635</v>
      </c>
      <c r="H30" s="330" t="s">
        <v>635</v>
      </c>
      <c r="I30" s="332" t="s">
        <v>796</v>
      </c>
      <c r="J30" s="330" t="s">
        <v>635</v>
      </c>
      <c r="K30" s="330" t="s">
        <v>635</v>
      </c>
      <c r="L30" s="332" t="s">
        <v>636</v>
      </c>
      <c r="M30" s="299" t="s">
        <v>635</v>
      </c>
    </row>
    <row r="31" spans="2:13" s="169" customFormat="1" ht="84.95" customHeight="1" x14ac:dyDescent="0.45">
      <c r="B31" s="265" t="s">
        <v>518</v>
      </c>
      <c r="C31" s="329" t="s">
        <v>637</v>
      </c>
      <c r="D31" s="330" t="s">
        <v>637</v>
      </c>
      <c r="E31" s="330" t="s">
        <v>637</v>
      </c>
      <c r="F31" s="331" t="s">
        <v>520</v>
      </c>
      <c r="G31" s="330" t="s">
        <v>637</v>
      </c>
      <c r="H31" s="330" t="s">
        <v>637</v>
      </c>
      <c r="I31" s="332" t="s">
        <v>520</v>
      </c>
      <c r="J31" s="330" t="s">
        <v>637</v>
      </c>
      <c r="K31" s="330" t="s">
        <v>637</v>
      </c>
      <c r="L31" s="332" t="s">
        <v>520</v>
      </c>
      <c r="M31" s="299" t="s">
        <v>637</v>
      </c>
    </row>
    <row r="32" spans="2:13" s="169" customFormat="1" ht="28.5" x14ac:dyDescent="0.45">
      <c r="B32" s="265" t="s">
        <v>521</v>
      </c>
      <c r="C32" s="329" t="s">
        <v>671</v>
      </c>
      <c r="D32" s="330" t="s">
        <v>671</v>
      </c>
      <c r="E32" s="330" t="s">
        <v>671</v>
      </c>
      <c r="F32" s="330" t="s">
        <v>671</v>
      </c>
      <c r="G32" s="330" t="s">
        <v>671</v>
      </c>
      <c r="H32" s="330" t="s">
        <v>671</v>
      </c>
      <c r="I32" s="332" t="str">
        <f>F32</f>
        <v>Direct electric hot water</v>
      </c>
      <c r="J32" s="330" t="str">
        <f>C32</f>
        <v>Direct electric hot water</v>
      </c>
      <c r="K32" s="330" t="str">
        <f>J32</f>
        <v>Direct electric hot water</v>
      </c>
      <c r="L32" s="332" t="str">
        <f>I32</f>
        <v>Direct electric hot water</v>
      </c>
      <c r="M32" s="299" t="str">
        <f>C32</f>
        <v>Direct electric hot water</v>
      </c>
    </row>
    <row r="33" spans="2:13" s="169" customFormat="1" ht="67.5" customHeight="1" x14ac:dyDescent="0.45">
      <c r="B33" s="333" t="s">
        <v>576</v>
      </c>
      <c r="C33" s="329" t="s">
        <v>672</v>
      </c>
      <c r="D33" s="330" t="s">
        <v>672</v>
      </c>
      <c r="E33" s="330" t="s">
        <v>672</v>
      </c>
      <c r="F33" s="331" t="s">
        <v>673</v>
      </c>
      <c r="G33" s="330" t="s">
        <v>672</v>
      </c>
      <c r="H33" s="330" t="s">
        <v>672</v>
      </c>
      <c r="I33" s="332" t="str">
        <f>F33</f>
        <v>400% for heating
100% for hot water</v>
      </c>
      <c r="J33" s="330" t="str">
        <f>C33</f>
        <v>60% for heating
100% for hot water</v>
      </c>
      <c r="K33" s="330" t="str">
        <f>J33</f>
        <v>60% for heating
100% for hot water</v>
      </c>
      <c r="L33" s="332" t="str">
        <f>I33</f>
        <v>400% for heating
100% for hot water</v>
      </c>
      <c r="M33" s="334" t="str">
        <f>C33</f>
        <v>60% for heating
100% for hot water</v>
      </c>
    </row>
    <row r="34" spans="2:13" s="169" customFormat="1" ht="28.5" x14ac:dyDescent="0.45">
      <c r="B34" s="265" t="s">
        <v>579</v>
      </c>
      <c r="C34" s="329" t="s">
        <v>525</v>
      </c>
      <c r="D34" s="330" t="s">
        <v>525</v>
      </c>
      <c r="E34" s="330" t="s">
        <v>525</v>
      </c>
      <c r="F34" s="331" t="s">
        <v>526</v>
      </c>
      <c r="G34" s="330" t="s">
        <v>525</v>
      </c>
      <c r="H34" s="330" t="s">
        <v>525</v>
      </c>
      <c r="I34" s="332" t="s">
        <v>526</v>
      </c>
      <c r="J34" s="330" t="s">
        <v>525</v>
      </c>
      <c r="K34" s="330" t="s">
        <v>525</v>
      </c>
      <c r="L34" s="332" t="s">
        <v>526</v>
      </c>
      <c r="M34" s="304" t="str">
        <f>C34</f>
        <v>2.0 EER 2.5 SEER</v>
      </c>
    </row>
    <row r="35" spans="2:13" s="169" customFormat="1" ht="29.25" thickBot="1" x14ac:dyDescent="0.5">
      <c r="B35" s="269" t="s">
        <v>172</v>
      </c>
      <c r="C35" s="335" t="s">
        <v>140</v>
      </c>
      <c r="D35" s="336" t="s">
        <v>140</v>
      </c>
      <c r="E35" s="336" t="s">
        <v>140</v>
      </c>
      <c r="F35" s="336" t="s">
        <v>140</v>
      </c>
      <c r="G35" s="337" t="s">
        <v>797</v>
      </c>
      <c r="H35" s="336" t="s">
        <v>140</v>
      </c>
      <c r="I35" s="338" t="s">
        <v>140</v>
      </c>
      <c r="J35" s="336" t="s">
        <v>140</v>
      </c>
      <c r="K35" s="336" t="s">
        <v>140</v>
      </c>
      <c r="L35" s="338" t="s">
        <v>140</v>
      </c>
      <c r="M35" s="338" t="s">
        <v>140</v>
      </c>
    </row>
    <row r="36" spans="2:13" s="169" customFormat="1" ht="28.5" x14ac:dyDescent="0.45">
      <c r="B36" s="277" t="s">
        <v>528</v>
      </c>
      <c r="C36" s="339" t="s">
        <v>674</v>
      </c>
      <c r="D36" s="340" t="s">
        <v>675</v>
      </c>
      <c r="E36" s="340" t="s">
        <v>676</v>
      </c>
      <c r="F36" s="340" t="s">
        <v>646</v>
      </c>
      <c r="G36" s="340" t="s">
        <v>677</v>
      </c>
      <c r="H36" s="340" t="s">
        <v>678</v>
      </c>
      <c r="I36" s="341" t="s">
        <v>607</v>
      </c>
      <c r="J36" s="340" t="s">
        <v>679</v>
      </c>
      <c r="K36" s="340" t="s">
        <v>680</v>
      </c>
      <c r="L36" s="341" t="s">
        <v>646</v>
      </c>
      <c r="M36" s="341" t="s">
        <v>681</v>
      </c>
    </row>
    <row r="37" spans="2:13" s="43" customFormat="1" ht="290.25" customHeight="1" thickBot="1" x14ac:dyDescent="0.5">
      <c r="B37" s="342" t="s">
        <v>538</v>
      </c>
      <c r="C37" s="343"/>
      <c r="D37" s="344"/>
      <c r="E37" s="344"/>
      <c r="F37" s="344"/>
      <c r="G37" s="344"/>
      <c r="H37" s="344"/>
      <c r="I37" s="345"/>
      <c r="J37" s="344"/>
      <c r="K37" s="344"/>
      <c r="L37" s="345"/>
      <c r="M37" s="345"/>
    </row>
  </sheetData>
  <sheetProtection algorithmName="SHA-512" hashValue="gDSxZKxm3hT/bI6wTxfanqSdAb2BnuOqu29LrPTViiRKWGnTkiJYUAS219i9XB3IF8UCprj8Eo2ul+MiuL6Eag==" saltValue="f7oel0ESSzeLFQqAUlsCfA==" spinCount="100000" sheet="1" objects="1" scenarios="1"/>
  <mergeCells count="4">
    <mergeCell ref="B2:C2"/>
    <mergeCell ref="J6:M6"/>
    <mergeCell ref="B8:B9"/>
    <mergeCell ref="B20:B21"/>
  </mergeCells>
  <pageMargins left="0.7" right="0.7" top="0.75" bottom="0.75" header="0.3" footer="0.3"/>
  <pageSetup scale="1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247AC-E5EC-459F-A362-2553D123927C}">
  <sheetPr>
    <tabColor theme="2" tint="-9.9978637043366805E-2"/>
  </sheetPr>
  <dimension ref="A2:K38"/>
  <sheetViews>
    <sheetView showGridLines="0" zoomScale="36" zoomScaleNormal="36" zoomScaleSheetLayoutView="40" workbookViewId="0"/>
  </sheetViews>
  <sheetFormatPr defaultColWidth="8.7109375" defaultRowHeight="15" x14ac:dyDescent="0.25"/>
  <cols>
    <col min="1" max="1" width="3.7109375" style="34" customWidth="1"/>
    <col min="2" max="2" width="51.140625" style="34" customWidth="1"/>
    <col min="3" max="5" width="48.85546875" style="34" customWidth="1"/>
    <col min="6" max="11" width="49" style="34" customWidth="1"/>
    <col min="12" max="12" width="28.140625" style="34" bestFit="1" customWidth="1"/>
    <col min="13" max="13" width="27.85546875" style="34" bestFit="1" customWidth="1"/>
    <col min="14" max="14" width="29.140625" style="34" bestFit="1" customWidth="1"/>
    <col min="15" max="15" width="28.140625" style="34" bestFit="1" customWidth="1"/>
    <col min="16" max="16" width="25.28515625" style="34" bestFit="1" customWidth="1"/>
    <col min="17" max="17" width="24.28515625" style="34" bestFit="1" customWidth="1"/>
    <col min="18" max="18" width="21.7109375" style="34" bestFit="1" customWidth="1"/>
    <col min="19" max="19" width="23.7109375" style="34" bestFit="1" customWidth="1"/>
    <col min="20" max="20" width="20.5703125" style="34" bestFit="1" customWidth="1"/>
    <col min="21" max="22" width="8.7109375" style="34"/>
    <col min="23" max="23" width="28.7109375" style="34" bestFit="1" customWidth="1"/>
    <col min="24" max="24" width="28.140625" style="34" bestFit="1" customWidth="1"/>
    <col min="25" max="25" width="27.85546875" style="34" bestFit="1" customWidth="1"/>
    <col min="26" max="26" width="29.140625" style="34" bestFit="1" customWidth="1"/>
    <col min="27" max="27" width="28.140625" style="34" bestFit="1" customWidth="1"/>
    <col min="28" max="28" width="25.28515625" style="34" bestFit="1" customWidth="1"/>
    <col min="29" max="29" width="24.28515625" style="34" bestFit="1" customWidth="1"/>
    <col min="30" max="30" width="21.7109375" style="34" bestFit="1" customWidth="1"/>
    <col min="31" max="31" width="23.7109375" style="34" bestFit="1" customWidth="1"/>
    <col min="32" max="32" width="20.5703125" style="34" bestFit="1" customWidth="1"/>
    <col min="33" max="16384" width="8.7109375" style="34"/>
  </cols>
  <sheetData>
    <row r="2" spans="1:11" ht="30.75" customHeight="1" x14ac:dyDescent="0.25">
      <c r="B2" s="733" t="s">
        <v>465</v>
      </c>
      <c r="C2" s="733"/>
      <c r="E2" s="36"/>
      <c r="F2" s="577"/>
      <c r="G2" s="36"/>
      <c r="H2" s="36"/>
      <c r="I2" s="577"/>
    </row>
    <row r="3" spans="1:11" ht="18" customHeight="1" x14ac:dyDescent="0.25">
      <c r="A3" s="35"/>
      <c r="B3" s="36"/>
    </row>
    <row r="4" spans="1:11" s="42" customFormat="1" ht="30.75" customHeight="1" x14ac:dyDescent="0.4">
      <c r="B4" s="47" t="s">
        <v>466</v>
      </c>
    </row>
    <row r="6" spans="1:11" s="42" customFormat="1" ht="26.25" x14ac:dyDescent="0.4">
      <c r="B6" s="48" t="s">
        <v>467</v>
      </c>
      <c r="C6" s="49"/>
      <c r="H6" s="743"/>
      <c r="I6" s="743"/>
      <c r="J6" s="743"/>
      <c r="K6" s="743"/>
    </row>
    <row r="8" spans="1:11" s="505" customFormat="1" ht="68.25" customHeight="1" x14ac:dyDescent="0.4">
      <c r="B8" s="734"/>
      <c r="C8" s="506">
        <v>0</v>
      </c>
      <c r="D8" s="507">
        <v>1</v>
      </c>
      <c r="E8" s="507">
        <v>2</v>
      </c>
      <c r="F8" s="507">
        <v>3</v>
      </c>
      <c r="G8" s="508">
        <v>4</v>
      </c>
      <c r="H8" s="509" t="s">
        <v>469</v>
      </c>
      <c r="I8" s="509" t="s">
        <v>470</v>
      </c>
      <c r="J8" s="510" t="s">
        <v>471</v>
      </c>
      <c r="K8" s="510" t="s">
        <v>472</v>
      </c>
    </row>
    <row r="9" spans="1:11" s="505" customFormat="1" ht="25.5" x14ac:dyDescent="0.4">
      <c r="B9" s="735"/>
      <c r="C9" s="511" t="s">
        <v>134</v>
      </c>
      <c r="D9" s="512" t="s">
        <v>433</v>
      </c>
      <c r="E9" s="512" t="s">
        <v>473</v>
      </c>
      <c r="F9" s="512" t="s">
        <v>438</v>
      </c>
      <c r="G9" s="513" t="s">
        <v>474</v>
      </c>
      <c r="H9" s="512" t="s">
        <v>473</v>
      </c>
      <c r="I9" s="512" t="s">
        <v>473</v>
      </c>
      <c r="J9" s="513" t="s">
        <v>475</v>
      </c>
      <c r="K9" s="513" t="s">
        <v>476</v>
      </c>
    </row>
    <row r="10" spans="1:11" s="514" customFormat="1" ht="25.5" x14ac:dyDescent="0.4">
      <c r="B10" s="515" t="s">
        <v>477</v>
      </c>
      <c r="C10" s="516" t="s">
        <v>478</v>
      </c>
      <c r="D10" s="517" t="s">
        <v>479</v>
      </c>
      <c r="E10" s="517" t="s">
        <v>480</v>
      </c>
      <c r="F10" s="517" t="s">
        <v>481</v>
      </c>
      <c r="G10" s="518" t="s">
        <v>482</v>
      </c>
      <c r="H10" s="517" t="s">
        <v>483</v>
      </c>
      <c r="I10" s="517" t="s">
        <v>484</v>
      </c>
      <c r="J10" s="518" t="s">
        <v>485</v>
      </c>
      <c r="K10" s="518" t="s">
        <v>486</v>
      </c>
    </row>
    <row r="11" spans="1:11" s="514" customFormat="1" ht="51.75" thickBot="1" x14ac:dyDescent="0.45">
      <c r="B11" s="519" t="s">
        <v>432</v>
      </c>
      <c r="C11" s="520" t="s">
        <v>487</v>
      </c>
      <c r="D11" s="521" t="s">
        <v>488</v>
      </c>
      <c r="E11" s="521" t="s">
        <v>489</v>
      </c>
      <c r="F11" s="521" t="s">
        <v>490</v>
      </c>
      <c r="G11" s="522" t="s">
        <v>491</v>
      </c>
      <c r="H11" s="521" t="s">
        <v>489</v>
      </c>
      <c r="I11" s="521" t="s">
        <v>489</v>
      </c>
      <c r="J11" s="522" t="s">
        <v>492</v>
      </c>
      <c r="K11" s="522" t="s">
        <v>493</v>
      </c>
    </row>
    <row r="12" spans="1:11" s="514" customFormat="1" ht="51" x14ac:dyDescent="0.4">
      <c r="B12" s="523" t="s">
        <v>494</v>
      </c>
      <c r="C12" s="524" t="s">
        <v>495</v>
      </c>
      <c r="D12" s="525" t="str">
        <f>C12</f>
        <v>Masonry with 100mm insulation</v>
      </c>
      <c r="E12" s="525" t="str">
        <f t="shared" ref="E12" si="0">D12</f>
        <v>Masonry with 100mm insulation</v>
      </c>
      <c r="F12" s="525" t="str">
        <f>E12</f>
        <v>Masonry with 100mm insulation</v>
      </c>
      <c r="G12" s="526" t="str">
        <f>C12</f>
        <v>Masonry with 100mm insulation</v>
      </c>
      <c r="H12" s="525" t="str">
        <f>G12</f>
        <v>Masonry with 100mm insulation</v>
      </c>
      <c r="I12" s="525" t="str">
        <f>H12</f>
        <v>Masonry with 100mm insulation</v>
      </c>
      <c r="J12" s="526" t="str">
        <f>F12</f>
        <v>Masonry with 100mm insulation</v>
      </c>
      <c r="K12" s="526" t="str">
        <f>G12</f>
        <v>Masonry with 100mm insulation</v>
      </c>
    </row>
    <row r="13" spans="1:11" s="514" customFormat="1" ht="28.5" x14ac:dyDescent="0.4">
      <c r="B13" s="527" t="s">
        <v>805</v>
      </c>
      <c r="C13" s="528">
        <v>0.25</v>
      </c>
      <c r="D13" s="529">
        <v>0.25</v>
      </c>
      <c r="E13" s="529">
        <v>0.25</v>
      </c>
      <c r="F13" s="529">
        <v>0.25</v>
      </c>
      <c r="G13" s="530">
        <v>0.25</v>
      </c>
      <c r="H13" s="529">
        <v>0.25</v>
      </c>
      <c r="I13" s="529">
        <v>0.25</v>
      </c>
      <c r="J13" s="530">
        <v>0.25</v>
      </c>
      <c r="K13" s="530">
        <v>0.25</v>
      </c>
    </row>
    <row r="14" spans="1:11" s="514" customFormat="1" ht="28.5" x14ac:dyDescent="0.4">
      <c r="B14" s="515" t="s">
        <v>806</v>
      </c>
      <c r="C14" s="531">
        <v>0.35</v>
      </c>
      <c r="D14" s="532">
        <v>0.35</v>
      </c>
      <c r="E14" s="532">
        <v>0.35</v>
      </c>
      <c r="F14" s="532">
        <v>0.35</v>
      </c>
      <c r="G14" s="533">
        <v>0.35</v>
      </c>
      <c r="H14" s="532">
        <v>0.35</v>
      </c>
      <c r="I14" s="532">
        <v>0.35</v>
      </c>
      <c r="J14" s="533">
        <v>0.35</v>
      </c>
      <c r="K14" s="533">
        <v>0.35</v>
      </c>
    </row>
    <row r="15" spans="1:11" s="514" customFormat="1" ht="28.5" x14ac:dyDescent="0.4">
      <c r="B15" s="515" t="s">
        <v>807</v>
      </c>
      <c r="C15" s="531">
        <v>0.25</v>
      </c>
      <c r="D15" s="532">
        <v>0.25</v>
      </c>
      <c r="E15" s="532">
        <v>0.25</v>
      </c>
      <c r="F15" s="532">
        <v>0.25</v>
      </c>
      <c r="G15" s="533">
        <v>0.25</v>
      </c>
      <c r="H15" s="532">
        <v>0.25</v>
      </c>
      <c r="I15" s="532">
        <v>0.25</v>
      </c>
      <c r="J15" s="533">
        <v>0.25</v>
      </c>
      <c r="K15" s="533">
        <v>0.25</v>
      </c>
    </row>
    <row r="16" spans="1:11" s="514" customFormat="1" ht="25.5" x14ac:dyDescent="0.4">
      <c r="B16" s="534" t="s">
        <v>496</v>
      </c>
      <c r="C16" s="535"/>
      <c r="D16" s="536"/>
      <c r="E16" s="536"/>
      <c r="F16" s="536"/>
      <c r="G16" s="537"/>
      <c r="H16" s="536"/>
      <c r="I16" s="536"/>
      <c r="J16" s="537"/>
      <c r="K16" s="537"/>
    </row>
    <row r="17" spans="2:11" s="514" customFormat="1" ht="28.5" x14ac:dyDescent="0.4">
      <c r="B17" s="538" t="s">
        <v>808</v>
      </c>
      <c r="C17" s="539">
        <v>2.2000000000000002</v>
      </c>
      <c r="D17" s="540">
        <v>2.2000000000000002</v>
      </c>
      <c r="E17" s="540">
        <v>2.2000000000000002</v>
      </c>
      <c r="F17" s="540">
        <v>2.2000000000000002</v>
      </c>
      <c r="G17" s="541">
        <v>2.2000000000000002</v>
      </c>
      <c r="H17" s="540">
        <v>2.2000000000000002</v>
      </c>
      <c r="I17" s="540">
        <v>2.2000000000000002</v>
      </c>
      <c r="J17" s="541">
        <v>2.2000000000000002</v>
      </c>
      <c r="K17" s="541">
        <v>2.2000000000000002</v>
      </c>
    </row>
    <row r="18" spans="2:11" s="514" customFormat="1" ht="25.5" x14ac:dyDescent="0.4">
      <c r="B18" s="542" t="s">
        <v>497</v>
      </c>
      <c r="C18" s="543">
        <v>0.7</v>
      </c>
      <c r="D18" s="544">
        <v>0.7</v>
      </c>
      <c r="E18" s="544">
        <v>0.7</v>
      </c>
      <c r="F18" s="544">
        <v>0.7</v>
      </c>
      <c r="G18" s="545">
        <v>0.7</v>
      </c>
      <c r="H18" s="544">
        <v>0.7</v>
      </c>
      <c r="I18" s="544">
        <v>0.7</v>
      </c>
      <c r="J18" s="545">
        <v>0.7</v>
      </c>
      <c r="K18" s="545">
        <v>0.7</v>
      </c>
    </row>
    <row r="19" spans="2:11" s="514" customFormat="1" ht="21" customHeight="1" x14ac:dyDescent="0.4">
      <c r="B19" s="736" t="s">
        <v>809</v>
      </c>
      <c r="C19" s="535" t="s">
        <v>498</v>
      </c>
      <c r="D19" s="536" t="s">
        <v>498</v>
      </c>
      <c r="E19" s="536" t="s">
        <v>498</v>
      </c>
      <c r="F19" s="536" t="s">
        <v>498</v>
      </c>
      <c r="G19" s="537" t="s">
        <v>498</v>
      </c>
      <c r="H19" s="536" t="s">
        <v>498</v>
      </c>
      <c r="I19" s="536" t="s">
        <v>498</v>
      </c>
      <c r="J19" s="537" t="s">
        <v>498</v>
      </c>
      <c r="K19" s="537" t="s">
        <v>498</v>
      </c>
    </row>
    <row r="20" spans="2:11" s="514" customFormat="1" ht="19.5" customHeight="1" x14ac:dyDescent="0.4">
      <c r="B20" s="737"/>
      <c r="C20" s="547" t="s">
        <v>499</v>
      </c>
      <c r="D20" s="548" t="s">
        <v>499</v>
      </c>
      <c r="E20" s="548" t="s">
        <v>499</v>
      </c>
      <c r="F20" s="548" t="s">
        <v>499</v>
      </c>
      <c r="G20" s="549" t="s">
        <v>499</v>
      </c>
      <c r="H20" s="548" t="s">
        <v>499</v>
      </c>
      <c r="I20" s="548" t="s">
        <v>499</v>
      </c>
      <c r="J20" s="549" t="s">
        <v>499</v>
      </c>
      <c r="K20" s="549" t="s">
        <v>499</v>
      </c>
    </row>
    <row r="21" spans="2:11" s="514" customFormat="1" ht="29.25" thickBot="1" x14ac:dyDescent="0.45">
      <c r="B21" s="519" t="s">
        <v>810</v>
      </c>
      <c r="C21" s="520">
        <v>20</v>
      </c>
      <c r="D21" s="521">
        <v>20</v>
      </c>
      <c r="E21" s="521">
        <v>20</v>
      </c>
      <c r="F21" s="521">
        <v>20</v>
      </c>
      <c r="G21" s="522">
        <v>20</v>
      </c>
      <c r="H21" s="521">
        <v>20</v>
      </c>
      <c r="I21" s="521">
        <v>20</v>
      </c>
      <c r="J21" s="522">
        <v>20</v>
      </c>
      <c r="K21" s="522">
        <v>20</v>
      </c>
    </row>
    <row r="22" spans="2:11" s="514" customFormat="1" ht="26.1" customHeight="1" x14ac:dyDescent="0.4">
      <c r="B22" s="527" t="s">
        <v>500</v>
      </c>
      <c r="C22" s="547" t="s">
        <v>501</v>
      </c>
      <c r="D22" s="548" t="s">
        <v>501</v>
      </c>
      <c r="E22" s="548" t="s">
        <v>501</v>
      </c>
      <c r="F22" s="548" t="s">
        <v>501</v>
      </c>
      <c r="G22" s="549" t="s">
        <v>501</v>
      </c>
      <c r="H22" s="548" t="s">
        <v>501</v>
      </c>
      <c r="I22" s="548" t="s">
        <v>501</v>
      </c>
      <c r="J22" s="549" t="s">
        <v>501</v>
      </c>
      <c r="K22" s="549" t="s">
        <v>501</v>
      </c>
    </row>
    <row r="23" spans="2:11" s="514" customFormat="1" ht="25.5" x14ac:dyDescent="0.4">
      <c r="B23" s="515" t="s">
        <v>502</v>
      </c>
      <c r="C23" s="550" t="s">
        <v>503</v>
      </c>
      <c r="D23" s="551" t="s">
        <v>503</v>
      </c>
      <c r="E23" s="552" t="s">
        <v>504</v>
      </c>
      <c r="F23" s="551" t="s">
        <v>503</v>
      </c>
      <c r="G23" s="553" t="s">
        <v>504</v>
      </c>
      <c r="H23" s="552" t="s">
        <v>504</v>
      </c>
      <c r="I23" s="551" t="str">
        <f>C23</f>
        <v>N/A</v>
      </c>
      <c r="J23" s="553" t="s">
        <v>504</v>
      </c>
      <c r="K23" s="554" t="str">
        <f>C23</f>
        <v>N/A</v>
      </c>
    </row>
    <row r="24" spans="2:11" s="514" customFormat="1" ht="18.95" customHeight="1" x14ac:dyDescent="0.4">
      <c r="B24" s="736" t="s">
        <v>505</v>
      </c>
      <c r="C24" s="738" t="s">
        <v>506</v>
      </c>
      <c r="D24" s="727" t="s">
        <v>506</v>
      </c>
      <c r="E24" s="729" t="s">
        <v>507</v>
      </c>
      <c r="F24" s="727" t="s">
        <v>506</v>
      </c>
      <c r="G24" s="731" t="s">
        <v>507</v>
      </c>
      <c r="H24" s="740" t="s">
        <v>811</v>
      </c>
      <c r="I24" s="740" t="s">
        <v>812</v>
      </c>
      <c r="J24" s="741" t="s">
        <v>811</v>
      </c>
      <c r="K24" s="741" t="s">
        <v>812</v>
      </c>
    </row>
    <row r="25" spans="2:11" s="514" customFormat="1" ht="26.1" customHeight="1" x14ac:dyDescent="0.4">
      <c r="B25" s="737"/>
      <c r="C25" s="739"/>
      <c r="D25" s="728"/>
      <c r="E25" s="730"/>
      <c r="F25" s="728"/>
      <c r="G25" s="732"/>
      <c r="H25" s="728"/>
      <c r="I25" s="728"/>
      <c r="J25" s="742"/>
      <c r="K25" s="742"/>
    </row>
    <row r="26" spans="2:11" s="514" customFormat="1" ht="51" x14ac:dyDescent="0.4">
      <c r="B26" s="515" t="s">
        <v>508</v>
      </c>
      <c r="C26" s="516" t="s">
        <v>140</v>
      </c>
      <c r="D26" s="517" t="s">
        <v>140</v>
      </c>
      <c r="E26" s="555" t="s">
        <v>509</v>
      </c>
      <c r="F26" s="517" t="s">
        <v>140</v>
      </c>
      <c r="G26" s="556" t="s">
        <v>509</v>
      </c>
      <c r="H26" s="517" t="str">
        <f>C26</f>
        <v>No</v>
      </c>
      <c r="I26" s="555" t="s">
        <v>509</v>
      </c>
      <c r="J26" s="518" t="str">
        <f>C26</f>
        <v>No</v>
      </c>
      <c r="K26" s="556" t="s">
        <v>509</v>
      </c>
    </row>
    <row r="27" spans="2:11" s="514" customFormat="1" ht="25.5" x14ac:dyDescent="0.4">
      <c r="B27" s="515" t="s">
        <v>510</v>
      </c>
      <c r="C27" s="516">
        <v>45</v>
      </c>
      <c r="D27" s="555">
        <v>120</v>
      </c>
      <c r="E27" s="517">
        <v>45</v>
      </c>
      <c r="F27" s="517">
        <v>45</v>
      </c>
      <c r="G27" s="556">
        <v>120</v>
      </c>
      <c r="H27" s="517">
        <v>45</v>
      </c>
      <c r="I27" s="517">
        <v>45</v>
      </c>
      <c r="J27" s="518">
        <f>C27</f>
        <v>45</v>
      </c>
      <c r="K27" s="556">
        <v>120</v>
      </c>
    </row>
    <row r="28" spans="2:11" s="514" customFormat="1" ht="25.5" x14ac:dyDescent="0.4">
      <c r="B28" s="515" t="s">
        <v>511</v>
      </c>
      <c r="C28" s="516" t="s">
        <v>140</v>
      </c>
      <c r="D28" s="555" t="s">
        <v>512</v>
      </c>
      <c r="E28" s="517" t="s">
        <v>140</v>
      </c>
      <c r="F28" s="517" t="s">
        <v>140</v>
      </c>
      <c r="G28" s="556" t="s">
        <v>512</v>
      </c>
      <c r="H28" s="517" t="s">
        <v>140</v>
      </c>
      <c r="I28" s="517" t="s">
        <v>140</v>
      </c>
      <c r="J28" s="518" t="str">
        <f>C28</f>
        <v>No</v>
      </c>
      <c r="K28" s="556" t="s">
        <v>512</v>
      </c>
    </row>
    <row r="29" spans="2:11" s="514" customFormat="1" ht="25.5" x14ac:dyDescent="0.4">
      <c r="B29" s="546" t="s">
        <v>513</v>
      </c>
      <c r="C29" s="535" t="s">
        <v>514</v>
      </c>
      <c r="D29" s="536" t="s">
        <v>514</v>
      </c>
      <c r="E29" s="536" t="s">
        <v>514</v>
      </c>
      <c r="F29" s="536" t="s">
        <v>514</v>
      </c>
      <c r="G29" s="537" t="s">
        <v>514</v>
      </c>
      <c r="H29" s="536" t="s">
        <v>514</v>
      </c>
      <c r="I29" s="536" t="s">
        <v>514</v>
      </c>
      <c r="J29" s="537" t="s">
        <v>514</v>
      </c>
      <c r="K29" s="537" t="s">
        <v>514</v>
      </c>
    </row>
    <row r="30" spans="2:11" s="514" customFormat="1" ht="210" customHeight="1" x14ac:dyDescent="0.4">
      <c r="B30" s="557" t="s">
        <v>515</v>
      </c>
      <c r="C30" s="558" t="s">
        <v>516</v>
      </c>
      <c r="D30" s="559" t="s">
        <v>516</v>
      </c>
      <c r="E30" s="559" t="s">
        <v>516</v>
      </c>
      <c r="F30" s="560" t="s">
        <v>517</v>
      </c>
      <c r="G30" s="561" t="s">
        <v>517</v>
      </c>
      <c r="H30" s="559" t="s">
        <v>516</v>
      </c>
      <c r="I30" s="559" t="s">
        <v>516</v>
      </c>
      <c r="J30" s="561" t="s">
        <v>517</v>
      </c>
      <c r="K30" s="562" t="str">
        <f>C30</f>
        <v>Gas boiler with 60% seasonal efficiency and 70% delivery efficiency serving a heating system with flow and return temperature 70°C/50°C</v>
      </c>
    </row>
    <row r="31" spans="2:11" s="514" customFormat="1" ht="51" x14ac:dyDescent="0.4">
      <c r="B31" s="563" t="s">
        <v>518</v>
      </c>
      <c r="C31" s="558" t="s">
        <v>519</v>
      </c>
      <c r="D31" s="559" t="s">
        <v>519</v>
      </c>
      <c r="E31" s="559" t="s">
        <v>519</v>
      </c>
      <c r="F31" s="560" t="s">
        <v>520</v>
      </c>
      <c r="G31" s="561" t="s">
        <v>520</v>
      </c>
      <c r="H31" s="559" t="s">
        <v>519</v>
      </c>
      <c r="I31" s="559" t="s">
        <v>519</v>
      </c>
      <c r="J31" s="562" t="s">
        <v>520</v>
      </c>
      <c r="K31" s="562" t="str">
        <f>C31</f>
        <v>LTHW Fan Coil Unit fed by Gas Boiler</v>
      </c>
    </row>
    <row r="32" spans="2:11" s="514" customFormat="1" ht="51" x14ac:dyDescent="0.4">
      <c r="B32" s="515" t="s">
        <v>521</v>
      </c>
      <c r="C32" s="558" t="s">
        <v>522</v>
      </c>
      <c r="D32" s="559" t="s">
        <v>522</v>
      </c>
      <c r="E32" s="559" t="s">
        <v>522</v>
      </c>
      <c r="F32" s="559" t="s">
        <v>522</v>
      </c>
      <c r="G32" s="562" t="s">
        <v>522</v>
      </c>
      <c r="H32" s="559" t="s">
        <v>522</v>
      </c>
      <c r="I32" s="559" t="s">
        <v>522</v>
      </c>
      <c r="J32" s="562" t="s">
        <v>522</v>
      </c>
      <c r="K32" s="562" t="s">
        <v>522</v>
      </c>
    </row>
    <row r="33" spans="2:11" s="514" customFormat="1" ht="25.5" x14ac:dyDescent="0.4">
      <c r="B33" s="564" t="s">
        <v>523</v>
      </c>
      <c r="C33" s="558" t="s">
        <v>140</v>
      </c>
      <c r="D33" s="559" t="s">
        <v>140</v>
      </c>
      <c r="E33" s="559" t="s">
        <v>140</v>
      </c>
      <c r="F33" s="560" t="s">
        <v>138</v>
      </c>
      <c r="G33" s="561" t="s">
        <v>138</v>
      </c>
      <c r="H33" s="559" t="s">
        <v>140</v>
      </c>
      <c r="I33" s="559" t="s">
        <v>140</v>
      </c>
      <c r="J33" s="561" t="s">
        <v>138</v>
      </c>
      <c r="K33" s="562" t="str">
        <f>C33</f>
        <v>No</v>
      </c>
    </row>
    <row r="34" spans="2:11" s="514" customFormat="1" ht="25.5" x14ac:dyDescent="0.4">
      <c r="B34" s="515" t="s">
        <v>524</v>
      </c>
      <c r="C34" s="558" t="s">
        <v>525</v>
      </c>
      <c r="D34" s="559" t="s">
        <v>525</v>
      </c>
      <c r="E34" s="559" t="s">
        <v>525</v>
      </c>
      <c r="F34" s="560" t="s">
        <v>526</v>
      </c>
      <c r="G34" s="561" t="s">
        <v>526</v>
      </c>
      <c r="H34" s="559" t="s">
        <v>525</v>
      </c>
      <c r="I34" s="559" t="s">
        <v>525</v>
      </c>
      <c r="J34" s="561" t="s">
        <v>526</v>
      </c>
      <c r="K34" s="562" t="str">
        <f>C34</f>
        <v>2.0 EER 2.5 SEER</v>
      </c>
    </row>
    <row r="35" spans="2:11" s="514" customFormat="1" ht="25.5" x14ac:dyDescent="0.4">
      <c r="B35" s="515" t="s">
        <v>527</v>
      </c>
      <c r="C35" s="558" t="s">
        <v>140</v>
      </c>
      <c r="D35" s="559" t="s">
        <v>140</v>
      </c>
      <c r="E35" s="559" t="s">
        <v>140</v>
      </c>
      <c r="F35" s="560" t="s">
        <v>138</v>
      </c>
      <c r="G35" s="561" t="s">
        <v>138</v>
      </c>
      <c r="H35" s="559" t="s">
        <v>140</v>
      </c>
      <c r="I35" s="559" t="s">
        <v>140</v>
      </c>
      <c r="J35" s="561" t="s">
        <v>138</v>
      </c>
      <c r="K35" s="562" t="str">
        <f>C35</f>
        <v>No</v>
      </c>
    </row>
    <row r="36" spans="2:11" s="514" customFormat="1" ht="26.25" thickBot="1" x14ac:dyDescent="0.45">
      <c r="B36" s="519" t="s">
        <v>172</v>
      </c>
      <c r="C36" s="565" t="s">
        <v>140</v>
      </c>
      <c r="D36" s="566" t="s">
        <v>140</v>
      </c>
      <c r="E36" s="566" t="s">
        <v>140</v>
      </c>
      <c r="F36" s="566" t="s">
        <v>140</v>
      </c>
      <c r="G36" s="567" t="s">
        <v>140</v>
      </c>
      <c r="H36" s="566" t="s">
        <v>140</v>
      </c>
      <c r="I36" s="566" t="s">
        <v>140</v>
      </c>
      <c r="J36" s="567" t="s">
        <v>140</v>
      </c>
      <c r="K36" s="567" t="s">
        <v>140</v>
      </c>
    </row>
    <row r="37" spans="2:11" s="514" customFormat="1" ht="25.5" x14ac:dyDescent="0.4">
      <c r="B37" s="568" t="s">
        <v>528</v>
      </c>
      <c r="C37" s="569" t="s">
        <v>529</v>
      </c>
      <c r="D37" s="570" t="s">
        <v>530</v>
      </c>
      <c r="E37" s="570" t="s">
        <v>531</v>
      </c>
      <c r="F37" s="570" t="s">
        <v>532</v>
      </c>
      <c r="G37" s="571" t="s">
        <v>533</v>
      </c>
      <c r="H37" s="570" t="s">
        <v>534</v>
      </c>
      <c r="I37" s="570" t="s">
        <v>535</v>
      </c>
      <c r="J37" s="571" t="s">
        <v>536</v>
      </c>
      <c r="K37" s="571" t="s">
        <v>537</v>
      </c>
    </row>
    <row r="38" spans="2:11" s="505" customFormat="1" ht="290.25" customHeight="1" thickBot="1" x14ac:dyDescent="0.45">
      <c r="B38" s="572" t="s">
        <v>538</v>
      </c>
      <c r="C38" s="573"/>
      <c r="D38" s="574"/>
      <c r="E38" s="574"/>
      <c r="F38" s="574"/>
      <c r="G38" s="575"/>
      <c r="H38" s="574"/>
      <c r="I38" s="574"/>
      <c r="J38" s="575"/>
      <c r="K38" s="575"/>
    </row>
  </sheetData>
  <sheetProtection algorithmName="SHA-512" hashValue="bvWbUoSZztiHKuDxaxLyCxC9tDcjPKB9FeJZzNuW8h0fSemWUI+NghNXdeJ4EEAtMSmn8ibbZIqhGlc7jcFfuw==" saltValue="euJiSGj0eNlFQTYp8l/siw==" spinCount="100000" sheet="1" objects="1" scenarios="1"/>
  <mergeCells count="14">
    <mergeCell ref="H24:H25"/>
    <mergeCell ref="I24:I25"/>
    <mergeCell ref="J24:J25"/>
    <mergeCell ref="K24:K25"/>
    <mergeCell ref="H6:K6"/>
    <mergeCell ref="D24:D25"/>
    <mergeCell ref="E24:E25"/>
    <mergeCell ref="F24:F25"/>
    <mergeCell ref="G24:G25"/>
    <mergeCell ref="B2:C2"/>
    <mergeCell ref="B8:B9"/>
    <mergeCell ref="B19:B20"/>
    <mergeCell ref="B24:B25"/>
    <mergeCell ref="C24:C25"/>
  </mergeCells>
  <pageMargins left="0.7" right="0.7" top="0.75" bottom="0.75" header="0.3" footer="0.3"/>
  <pageSetup scale="1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957B4-B41E-4435-B4BC-4079130B1A7E}">
  <sheetPr>
    <tabColor theme="2" tint="-9.9978637043366805E-2"/>
  </sheetPr>
  <dimension ref="A2:H37"/>
  <sheetViews>
    <sheetView showGridLines="0" zoomScale="36" zoomScaleNormal="36" workbookViewId="0"/>
  </sheetViews>
  <sheetFormatPr defaultColWidth="9.140625" defaultRowHeight="15" x14ac:dyDescent="0.25"/>
  <cols>
    <col min="1" max="1" width="3.7109375" style="34" customWidth="1"/>
    <col min="2" max="8" width="42.85546875" style="34" customWidth="1"/>
    <col min="9" max="9" width="23" style="34" bestFit="1" customWidth="1"/>
    <col min="10" max="10" width="21.7109375" style="34" bestFit="1" customWidth="1"/>
    <col min="11" max="11" width="18.7109375" style="34" bestFit="1" customWidth="1"/>
    <col min="12" max="12" width="4.85546875" style="34" customWidth="1"/>
    <col min="13" max="13" width="15.28515625" style="34" bestFit="1" customWidth="1"/>
    <col min="14" max="14" width="25.7109375" style="34" bestFit="1" customWidth="1"/>
    <col min="15" max="15" width="25.42578125" style="34" bestFit="1" customWidth="1"/>
    <col min="16" max="16" width="26.7109375" style="34" bestFit="1" customWidth="1"/>
    <col min="17" max="17" width="25.7109375" style="34" bestFit="1" customWidth="1"/>
    <col min="18" max="18" width="23.28515625" style="34" bestFit="1" customWidth="1"/>
    <col min="19" max="19" width="22.28515625" style="34" bestFit="1" customWidth="1"/>
    <col min="20" max="20" width="19.85546875" style="34" bestFit="1" customWidth="1"/>
    <col min="21" max="21" width="21.7109375" style="34" bestFit="1" customWidth="1"/>
    <col min="22" max="22" width="18.7109375" style="34" bestFit="1" customWidth="1"/>
    <col min="23" max="16384" width="9.140625" style="34"/>
  </cols>
  <sheetData>
    <row r="2" spans="1:8" ht="30.75" customHeight="1" x14ac:dyDescent="0.25">
      <c r="B2" s="744" t="s">
        <v>540</v>
      </c>
      <c r="C2" s="744"/>
    </row>
    <row r="3" spans="1:8" ht="18" customHeight="1" x14ac:dyDescent="0.25">
      <c r="A3" s="35"/>
      <c r="B3" s="36"/>
    </row>
    <row r="4" spans="1:8" ht="30.75" customHeight="1" x14ac:dyDescent="0.4">
      <c r="B4" s="47" t="s">
        <v>466</v>
      </c>
      <c r="C4" s="42"/>
      <c r="D4" s="42"/>
      <c r="E4" s="42"/>
    </row>
    <row r="5" spans="1:8" ht="12.6" customHeight="1" x14ac:dyDescent="0.4">
      <c r="B5" s="42"/>
      <c r="C5" s="42"/>
      <c r="D5" s="42"/>
      <c r="E5" s="42"/>
    </row>
    <row r="6" spans="1:8" ht="26.25" x14ac:dyDescent="0.4">
      <c r="B6" s="48" t="s">
        <v>541</v>
      </c>
      <c r="C6" s="49"/>
      <c r="D6" s="42"/>
      <c r="E6" s="42"/>
    </row>
    <row r="8" spans="1:8" ht="22.9" customHeight="1" x14ac:dyDescent="0.25">
      <c r="B8" s="745"/>
      <c r="C8" s="418">
        <v>0</v>
      </c>
      <c r="D8" s="419">
        <v>1</v>
      </c>
      <c r="E8" s="419">
        <v>2</v>
      </c>
      <c r="F8" s="419">
        <v>3</v>
      </c>
      <c r="G8" s="419">
        <v>4</v>
      </c>
      <c r="H8" s="420">
        <v>5</v>
      </c>
    </row>
    <row r="9" spans="1:8" ht="23.25" x14ac:dyDescent="0.25">
      <c r="B9" s="746"/>
      <c r="C9" s="421" t="s">
        <v>134</v>
      </c>
      <c r="D9" s="422" t="s">
        <v>433</v>
      </c>
      <c r="E9" s="422" t="s">
        <v>542</v>
      </c>
      <c r="F9" s="422" t="s">
        <v>543</v>
      </c>
      <c r="G9" s="422" t="s">
        <v>544</v>
      </c>
      <c r="H9" s="423" t="s">
        <v>474</v>
      </c>
    </row>
    <row r="10" spans="1:8" s="37" customFormat="1" ht="23.25" x14ac:dyDescent="0.25">
      <c r="B10" s="424" t="s">
        <v>545</v>
      </c>
      <c r="C10" s="425" t="s">
        <v>546</v>
      </c>
      <c r="D10" s="426" t="s">
        <v>547</v>
      </c>
      <c r="E10" s="426" t="s">
        <v>548</v>
      </c>
      <c r="F10" s="426" t="s">
        <v>549</v>
      </c>
      <c r="G10" s="426" t="s">
        <v>550</v>
      </c>
      <c r="H10" s="427" t="s">
        <v>551</v>
      </c>
    </row>
    <row r="11" spans="1:8" s="37" customFormat="1" ht="70.5" thickBot="1" x14ac:dyDescent="0.3">
      <c r="B11" s="428" t="s">
        <v>432</v>
      </c>
      <c r="C11" s="429" t="s">
        <v>552</v>
      </c>
      <c r="D11" s="430" t="str">
        <f>'Office 2'!D11</f>
        <v>Baseline + Lighting Upgrades</v>
      </c>
      <c r="E11" s="430" t="str">
        <f>'Office 2'!E11</f>
        <v>Baseline + Ventilation Upgrades</v>
      </c>
      <c r="F11" s="430" t="s">
        <v>553</v>
      </c>
      <c r="G11" s="430" t="s">
        <v>554</v>
      </c>
      <c r="H11" s="431" t="s">
        <v>555</v>
      </c>
    </row>
    <row r="12" spans="1:8" s="37" customFormat="1" ht="23.25" x14ac:dyDescent="0.25">
      <c r="B12" s="432" t="s">
        <v>494</v>
      </c>
      <c r="C12" s="433" t="s">
        <v>556</v>
      </c>
      <c r="D12" s="434" t="str">
        <f>C12</f>
        <v>SFS with 20mm insulation</v>
      </c>
      <c r="E12" s="434" t="str">
        <f t="shared" ref="E12" si="0">D12</f>
        <v>SFS with 20mm insulation</v>
      </c>
      <c r="F12" s="434" t="str">
        <f>E12</f>
        <v>SFS with 20mm insulation</v>
      </c>
      <c r="G12" s="434" t="str">
        <f>C12</f>
        <v>SFS with 20mm insulation</v>
      </c>
      <c r="H12" s="435" t="str">
        <f>C12</f>
        <v>SFS with 20mm insulation</v>
      </c>
    </row>
    <row r="13" spans="1:8" s="37" customFormat="1" ht="26.25" x14ac:dyDescent="0.25">
      <c r="B13" s="436" t="s">
        <v>770</v>
      </c>
      <c r="C13" s="437">
        <v>0.45</v>
      </c>
      <c r="D13" s="438">
        <v>0.45</v>
      </c>
      <c r="E13" s="438">
        <v>0.45</v>
      </c>
      <c r="F13" s="438">
        <v>0.45</v>
      </c>
      <c r="G13" s="438">
        <v>0.45</v>
      </c>
      <c r="H13" s="485">
        <f>G13</f>
        <v>0.45</v>
      </c>
    </row>
    <row r="14" spans="1:8" s="37" customFormat="1" ht="26.25" x14ac:dyDescent="0.25">
      <c r="B14" s="424" t="s">
        <v>771</v>
      </c>
      <c r="C14" s="425">
        <v>0.45</v>
      </c>
      <c r="D14" s="441">
        <v>0.45</v>
      </c>
      <c r="E14" s="441">
        <v>0.45</v>
      </c>
      <c r="F14" s="441">
        <v>0.45</v>
      </c>
      <c r="G14" s="486" t="s">
        <v>557</v>
      </c>
      <c r="H14" s="487" t="str">
        <f>G14</f>
        <v>0.15 (200mm insulation)</v>
      </c>
    </row>
    <row r="15" spans="1:8" s="37" customFormat="1" ht="26.25" x14ac:dyDescent="0.25">
      <c r="B15" s="424" t="s">
        <v>772</v>
      </c>
      <c r="C15" s="425">
        <v>0.25</v>
      </c>
      <c r="D15" s="426">
        <v>0.25</v>
      </c>
      <c r="E15" s="426">
        <v>0.25</v>
      </c>
      <c r="F15" s="426">
        <v>0.25</v>
      </c>
      <c r="G15" s="486" t="s">
        <v>557</v>
      </c>
      <c r="H15" s="488" t="str">
        <f>G15</f>
        <v>0.15 (200mm insulation)</v>
      </c>
    </row>
    <row r="16" spans="1:8" s="37" customFormat="1" ht="23.25" x14ac:dyDescent="0.25">
      <c r="B16" s="443" t="s">
        <v>558</v>
      </c>
      <c r="C16" s="440"/>
      <c r="D16" s="441"/>
      <c r="E16" s="441"/>
      <c r="F16" s="441"/>
      <c r="G16" s="441"/>
      <c r="H16" s="465"/>
    </row>
    <row r="17" spans="2:8" s="37" customFormat="1" ht="26.25" x14ac:dyDescent="0.25">
      <c r="B17" s="445" t="s">
        <v>773</v>
      </c>
      <c r="C17" s="489">
        <v>3.3</v>
      </c>
      <c r="D17" s="447">
        <v>3.3</v>
      </c>
      <c r="E17" s="447">
        <v>3.3</v>
      </c>
      <c r="F17" s="447">
        <v>3.3</v>
      </c>
      <c r="G17" s="490">
        <v>1.6</v>
      </c>
      <c r="H17" s="491">
        <f>G17</f>
        <v>1.6</v>
      </c>
    </row>
    <row r="18" spans="2:8" s="37" customFormat="1" ht="23.25" x14ac:dyDescent="0.25">
      <c r="B18" s="449" t="s">
        <v>497</v>
      </c>
      <c r="C18" s="450">
        <v>0.7</v>
      </c>
      <c r="D18" s="451">
        <v>0.7</v>
      </c>
      <c r="E18" s="451">
        <v>0.7</v>
      </c>
      <c r="F18" s="451">
        <v>0.7</v>
      </c>
      <c r="G18" s="492">
        <v>0.4</v>
      </c>
      <c r="H18" s="493">
        <f>G18</f>
        <v>0.4</v>
      </c>
    </row>
    <row r="19" spans="2:8" s="37" customFormat="1" ht="29.1" customHeight="1" x14ac:dyDescent="0.25">
      <c r="B19" s="424" t="s">
        <v>774</v>
      </c>
      <c r="C19" s="425">
        <v>3.3</v>
      </c>
      <c r="D19" s="453">
        <v>3.3</v>
      </c>
      <c r="E19" s="453">
        <v>3.3</v>
      </c>
      <c r="F19" s="453">
        <v>3.3</v>
      </c>
      <c r="G19" s="486">
        <v>1.6</v>
      </c>
      <c r="H19" s="488">
        <f>G19</f>
        <v>1.6</v>
      </c>
    </row>
    <row r="20" spans="2:8" s="37" customFormat="1" ht="23.25" x14ac:dyDescent="0.25">
      <c r="B20" s="747" t="s">
        <v>775</v>
      </c>
      <c r="C20" s="440" t="s">
        <v>498</v>
      </c>
      <c r="D20" s="441" t="s">
        <v>498</v>
      </c>
      <c r="E20" s="441" t="s">
        <v>498</v>
      </c>
      <c r="F20" s="441" t="s">
        <v>498</v>
      </c>
      <c r="G20" s="441" t="s">
        <v>498</v>
      </c>
      <c r="H20" s="494" t="s">
        <v>498</v>
      </c>
    </row>
    <row r="21" spans="2:8" s="37" customFormat="1" ht="23.25" x14ac:dyDescent="0.25">
      <c r="B21" s="748"/>
      <c r="C21" s="437" t="s">
        <v>499</v>
      </c>
      <c r="D21" s="451" t="s">
        <v>499</v>
      </c>
      <c r="E21" s="451" t="s">
        <v>499</v>
      </c>
      <c r="F21" s="451" t="s">
        <v>499</v>
      </c>
      <c r="G21" s="438" t="s">
        <v>499</v>
      </c>
      <c r="H21" s="495" t="s">
        <v>499</v>
      </c>
    </row>
    <row r="22" spans="2:8" s="37" customFormat="1" ht="27" thickBot="1" x14ac:dyDescent="0.3">
      <c r="B22" s="428" t="s">
        <v>785</v>
      </c>
      <c r="C22" s="429">
        <v>25</v>
      </c>
      <c r="D22" s="430">
        <v>25</v>
      </c>
      <c r="E22" s="430">
        <v>25</v>
      </c>
      <c r="F22" s="430">
        <v>25</v>
      </c>
      <c r="G22" s="430">
        <v>25</v>
      </c>
      <c r="H22" s="431">
        <f>G22</f>
        <v>25</v>
      </c>
    </row>
    <row r="23" spans="2:8" s="37" customFormat="1" ht="93" x14ac:dyDescent="0.25">
      <c r="B23" s="436" t="s">
        <v>500</v>
      </c>
      <c r="C23" s="437" t="s">
        <v>559</v>
      </c>
      <c r="D23" s="438" t="s">
        <v>560</v>
      </c>
      <c r="E23" s="456" t="s">
        <v>561</v>
      </c>
      <c r="F23" s="438" t="s">
        <v>560</v>
      </c>
      <c r="G23" s="438" t="s">
        <v>560</v>
      </c>
      <c r="H23" s="496" t="s">
        <v>561</v>
      </c>
    </row>
    <row r="24" spans="2:8" s="37" customFormat="1" ht="23.25" x14ac:dyDescent="0.25">
      <c r="B24" s="424" t="s">
        <v>562</v>
      </c>
      <c r="C24" s="458" t="s">
        <v>503</v>
      </c>
      <c r="D24" s="459" t="s">
        <v>503</v>
      </c>
      <c r="E24" s="460">
        <v>0.8</v>
      </c>
      <c r="F24" s="459" t="s">
        <v>503</v>
      </c>
      <c r="G24" s="459" t="s">
        <v>503</v>
      </c>
      <c r="H24" s="497">
        <v>0.8</v>
      </c>
    </row>
    <row r="25" spans="2:8" s="37" customFormat="1" ht="23.25" x14ac:dyDescent="0.25">
      <c r="B25" s="454" t="s">
        <v>563</v>
      </c>
      <c r="C25" s="440" t="s">
        <v>564</v>
      </c>
      <c r="D25" s="441" t="s">
        <v>564</v>
      </c>
      <c r="E25" s="462" t="s">
        <v>565</v>
      </c>
      <c r="F25" s="441" t="s">
        <v>564</v>
      </c>
      <c r="G25" s="441" t="s">
        <v>564</v>
      </c>
      <c r="H25" s="498" t="s">
        <v>566</v>
      </c>
    </row>
    <row r="26" spans="2:8" s="37" customFormat="1" ht="23.25" x14ac:dyDescent="0.25">
      <c r="B26" s="424" t="s">
        <v>567</v>
      </c>
      <c r="C26" s="425" t="s">
        <v>140</v>
      </c>
      <c r="D26" s="426" t="s">
        <v>140</v>
      </c>
      <c r="E26" s="426" t="s">
        <v>140</v>
      </c>
      <c r="F26" s="426" t="s">
        <v>140</v>
      </c>
      <c r="G26" s="426" t="s">
        <v>140</v>
      </c>
      <c r="H26" s="464" t="s">
        <v>140</v>
      </c>
    </row>
    <row r="27" spans="2:8" s="37" customFormat="1" ht="23.25" x14ac:dyDescent="0.25">
      <c r="B27" s="424" t="s">
        <v>568</v>
      </c>
      <c r="C27" s="425">
        <v>45</v>
      </c>
      <c r="D27" s="463">
        <v>120</v>
      </c>
      <c r="E27" s="426">
        <v>45</v>
      </c>
      <c r="F27" s="426">
        <v>45</v>
      </c>
      <c r="G27" s="426">
        <v>45</v>
      </c>
      <c r="H27" s="464">
        <v>120</v>
      </c>
    </row>
    <row r="28" spans="2:8" s="37" customFormat="1" ht="23.25" x14ac:dyDescent="0.25">
      <c r="B28" s="424" t="s">
        <v>569</v>
      </c>
      <c r="C28" s="425" t="s">
        <v>140</v>
      </c>
      <c r="D28" s="463" t="s">
        <v>140</v>
      </c>
      <c r="E28" s="426" t="s">
        <v>140</v>
      </c>
      <c r="F28" s="426" t="s">
        <v>140</v>
      </c>
      <c r="G28" s="426" t="s">
        <v>140</v>
      </c>
      <c r="H28" s="464" t="s">
        <v>140</v>
      </c>
    </row>
    <row r="29" spans="2:8" s="37" customFormat="1" ht="25.5" customHeight="1" x14ac:dyDescent="0.25">
      <c r="B29" s="454" t="s">
        <v>570</v>
      </c>
      <c r="C29" s="440" t="s">
        <v>571</v>
      </c>
      <c r="D29" s="441" t="s">
        <v>571</v>
      </c>
      <c r="E29" s="441" t="s">
        <v>571</v>
      </c>
      <c r="F29" s="462" t="s">
        <v>543</v>
      </c>
      <c r="G29" s="441" t="s">
        <v>572</v>
      </c>
      <c r="H29" s="499" t="s">
        <v>543</v>
      </c>
    </row>
    <row r="30" spans="2:8" s="37" customFormat="1" ht="80.25" customHeight="1" x14ac:dyDescent="0.25">
      <c r="B30" s="466" t="s">
        <v>432</v>
      </c>
      <c r="C30" s="440" t="s">
        <v>571</v>
      </c>
      <c r="D30" s="468" t="s">
        <v>571</v>
      </c>
      <c r="E30" s="468" t="s">
        <v>571</v>
      </c>
      <c r="F30" s="469" t="s">
        <v>543</v>
      </c>
      <c r="G30" s="468" t="s">
        <v>573</v>
      </c>
      <c r="H30" s="470" t="s">
        <v>543</v>
      </c>
    </row>
    <row r="31" spans="2:8" s="37" customFormat="1" ht="23.25" x14ac:dyDescent="0.25">
      <c r="B31" s="424" t="s">
        <v>518</v>
      </c>
      <c r="C31" s="440" t="s">
        <v>574</v>
      </c>
      <c r="D31" s="468" t="s">
        <v>574</v>
      </c>
      <c r="E31" s="468" t="s">
        <v>574</v>
      </c>
      <c r="F31" s="469" t="s">
        <v>574</v>
      </c>
      <c r="G31" s="468" t="s">
        <v>574</v>
      </c>
      <c r="H31" s="470" t="s">
        <v>574</v>
      </c>
    </row>
    <row r="32" spans="2:8" s="37" customFormat="1" ht="23.25" x14ac:dyDescent="0.25">
      <c r="B32" s="424" t="s">
        <v>521</v>
      </c>
      <c r="C32" s="467" t="s">
        <v>575</v>
      </c>
      <c r="D32" s="468" t="s">
        <v>572</v>
      </c>
      <c r="E32" s="468" t="s">
        <v>572</v>
      </c>
      <c r="F32" s="469" t="s">
        <v>543</v>
      </c>
      <c r="G32" s="468" t="s">
        <v>572</v>
      </c>
      <c r="H32" s="470" t="s">
        <v>543</v>
      </c>
    </row>
    <row r="33" spans="2:8" s="37" customFormat="1" ht="46.5" x14ac:dyDescent="0.25">
      <c r="B33" s="471" t="s">
        <v>576</v>
      </c>
      <c r="C33" s="472" t="s">
        <v>577</v>
      </c>
      <c r="D33" s="473" t="s">
        <v>577</v>
      </c>
      <c r="E33" s="473" t="s">
        <v>577</v>
      </c>
      <c r="F33" s="469" t="s">
        <v>578</v>
      </c>
      <c r="G33" s="473" t="s">
        <v>577</v>
      </c>
      <c r="H33" s="470" t="s">
        <v>578</v>
      </c>
    </row>
    <row r="34" spans="2:8" s="37" customFormat="1" ht="23.25" x14ac:dyDescent="0.25">
      <c r="B34" s="424" t="s">
        <v>579</v>
      </c>
      <c r="C34" s="467" t="s">
        <v>503</v>
      </c>
      <c r="D34" s="468" t="s">
        <v>503</v>
      </c>
      <c r="E34" s="468" t="s">
        <v>503</v>
      </c>
      <c r="F34" s="468" t="s">
        <v>503</v>
      </c>
      <c r="G34" s="468" t="s">
        <v>503</v>
      </c>
      <c r="H34" s="470" t="s">
        <v>503</v>
      </c>
    </row>
    <row r="35" spans="2:8" s="37" customFormat="1" ht="24" thickBot="1" x14ac:dyDescent="0.3">
      <c r="B35" s="424" t="s">
        <v>172</v>
      </c>
      <c r="C35" s="467" t="s">
        <v>140</v>
      </c>
      <c r="D35" s="476" t="s">
        <v>140</v>
      </c>
      <c r="E35" s="476" t="s">
        <v>140</v>
      </c>
      <c r="F35" s="476" t="s">
        <v>140</v>
      </c>
      <c r="G35" s="476" t="s">
        <v>140</v>
      </c>
      <c r="H35" s="500" t="s">
        <v>140</v>
      </c>
    </row>
    <row r="36" spans="2:8" s="37" customFormat="1" ht="23.25" x14ac:dyDescent="0.25">
      <c r="B36" s="424" t="s">
        <v>528</v>
      </c>
      <c r="C36" s="501" t="s">
        <v>580</v>
      </c>
      <c r="D36" s="480" t="s">
        <v>581</v>
      </c>
      <c r="E36" s="480" t="s">
        <v>582</v>
      </c>
      <c r="F36" s="480" t="s">
        <v>583</v>
      </c>
      <c r="G36" s="480" t="s">
        <v>584</v>
      </c>
      <c r="H36" s="502" t="s">
        <v>585</v>
      </c>
    </row>
    <row r="37" spans="2:8" ht="290.25" customHeight="1" thickBot="1" x14ac:dyDescent="0.4">
      <c r="B37" s="481" t="s">
        <v>538</v>
      </c>
      <c r="C37" s="482"/>
      <c r="D37" s="503"/>
      <c r="E37" s="503"/>
      <c r="F37" s="503"/>
      <c r="G37" s="503"/>
      <c r="H37" s="504"/>
    </row>
  </sheetData>
  <sheetProtection algorithmName="SHA-512" hashValue="Ciiu9kjE6aiNgew+SJuS2BTmHq7GMUuWsCDICFlJpW11q4ZwaD2L8IiXTNXfFqehRlQL/rR3D9D3sKQiuocUHw==" saltValue="73MGq7S8myhbuWyOVLV6CA==" spinCount="100000" sheet="1" objects="1" scenarios="1"/>
  <mergeCells count="3">
    <mergeCell ref="B2:C2"/>
    <mergeCell ref="B8:B9"/>
    <mergeCell ref="B20:B21"/>
  </mergeCells>
  <pageMargins left="0.7" right="0.7" top="0.75" bottom="0.75" header="0.3" footer="0.3"/>
  <pageSetup scale="2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8AA6-4828-40C1-BA9B-2501F7857A00}">
  <sheetPr>
    <tabColor theme="2" tint="-9.9978637043366805E-2"/>
  </sheetPr>
  <dimension ref="A2:H37"/>
  <sheetViews>
    <sheetView showGridLines="0" zoomScale="36" zoomScaleNormal="36" workbookViewId="0"/>
  </sheetViews>
  <sheetFormatPr defaultColWidth="8.7109375" defaultRowHeight="15" x14ac:dyDescent="0.25"/>
  <cols>
    <col min="1" max="1" width="3.7109375" style="34" customWidth="1"/>
    <col min="2" max="2" width="42.85546875" style="34" customWidth="1"/>
    <col min="3" max="5" width="40.7109375" style="34" customWidth="1"/>
    <col min="6" max="6" width="42.7109375" style="34" customWidth="1"/>
    <col min="7" max="8" width="40.7109375" style="34" customWidth="1"/>
    <col min="9" max="9" width="23.7109375" style="34" bestFit="1" customWidth="1"/>
    <col min="10" max="10" width="22.28515625" style="34" bestFit="1" customWidth="1"/>
    <col min="11" max="11" width="19.28515625" style="34" bestFit="1" customWidth="1"/>
    <col min="12" max="12" width="8.7109375" style="34"/>
    <col min="13" max="13" width="15.7109375" style="34" bestFit="1" customWidth="1"/>
    <col min="14" max="14" width="26.5703125" style="34" bestFit="1" customWidth="1"/>
    <col min="15" max="15" width="26.140625" style="34" bestFit="1" customWidth="1"/>
    <col min="16" max="16" width="27.42578125" style="34" bestFit="1" customWidth="1"/>
    <col min="17" max="17" width="26.5703125" style="34" bestFit="1" customWidth="1"/>
    <col min="18" max="18" width="23.85546875" style="34" bestFit="1" customWidth="1"/>
    <col min="19" max="19" width="22.85546875" style="34" bestFit="1" customWidth="1"/>
    <col min="20" max="20" width="20.42578125" style="34" bestFit="1" customWidth="1"/>
    <col min="21" max="21" width="22.28515625" style="34" bestFit="1" customWidth="1"/>
    <col min="22" max="22" width="19.28515625" style="34" bestFit="1" customWidth="1"/>
    <col min="23" max="23" width="9" style="34" customWidth="1"/>
    <col min="24" max="16384" width="8.7109375" style="34"/>
  </cols>
  <sheetData>
    <row r="2" spans="1:8" ht="30.75" customHeight="1" x14ac:dyDescent="0.25">
      <c r="B2" s="744" t="s">
        <v>2</v>
      </c>
      <c r="C2" s="744"/>
    </row>
    <row r="3" spans="1:8" ht="18" customHeight="1" x14ac:dyDescent="0.25">
      <c r="A3" s="35"/>
      <c r="B3" s="36"/>
    </row>
    <row r="4" spans="1:8" ht="26.25" x14ac:dyDescent="0.4">
      <c r="B4" s="47" t="s">
        <v>466</v>
      </c>
      <c r="C4" s="42"/>
      <c r="D4" s="42"/>
      <c r="E4" s="42"/>
    </row>
    <row r="5" spans="1:8" ht="11.1" customHeight="1" x14ac:dyDescent="0.4">
      <c r="B5" s="42"/>
      <c r="C5" s="42"/>
      <c r="D5" s="42"/>
      <c r="E5" s="42"/>
    </row>
    <row r="6" spans="1:8" ht="26.25" x14ac:dyDescent="0.4">
      <c r="B6" s="48" t="s">
        <v>586</v>
      </c>
      <c r="C6" s="49"/>
      <c r="D6" s="42"/>
      <c r="E6" s="42"/>
    </row>
    <row r="7" spans="1:8" ht="14.45" customHeight="1" x14ac:dyDescent="0.4">
      <c r="B7" s="42"/>
      <c r="C7" s="42"/>
      <c r="D7" s="42"/>
      <c r="E7" s="42"/>
    </row>
    <row r="8" spans="1:8" ht="22.9" customHeight="1" x14ac:dyDescent="0.25">
      <c r="B8" s="745"/>
      <c r="C8" s="418">
        <v>0</v>
      </c>
      <c r="D8" s="419">
        <v>1</v>
      </c>
      <c r="E8" s="419">
        <v>2</v>
      </c>
      <c r="F8" s="419">
        <v>3</v>
      </c>
      <c r="G8" s="419">
        <v>4</v>
      </c>
      <c r="H8" s="420">
        <v>5</v>
      </c>
    </row>
    <row r="9" spans="1:8" ht="23.25" x14ac:dyDescent="0.25">
      <c r="B9" s="746"/>
      <c r="C9" s="421" t="s">
        <v>134</v>
      </c>
      <c r="D9" s="422" t="s">
        <v>433</v>
      </c>
      <c r="E9" s="422" t="s">
        <v>542</v>
      </c>
      <c r="F9" s="422" t="s">
        <v>543</v>
      </c>
      <c r="G9" s="422" t="s">
        <v>587</v>
      </c>
      <c r="H9" s="423" t="s">
        <v>474</v>
      </c>
    </row>
    <row r="10" spans="1:8" s="37" customFormat="1" ht="23.25" x14ac:dyDescent="0.25">
      <c r="B10" s="424" t="s">
        <v>545</v>
      </c>
      <c r="C10" s="425" t="s">
        <v>588</v>
      </c>
      <c r="D10" s="426" t="s">
        <v>589</v>
      </c>
      <c r="E10" s="426" t="s">
        <v>590</v>
      </c>
      <c r="F10" s="426" t="s">
        <v>591</v>
      </c>
      <c r="G10" s="426" t="s">
        <v>592</v>
      </c>
      <c r="H10" s="427" t="s">
        <v>593</v>
      </c>
    </row>
    <row r="11" spans="1:8" s="37" customFormat="1" ht="70.5" thickBot="1" x14ac:dyDescent="0.3">
      <c r="B11" s="428" t="s">
        <v>432</v>
      </c>
      <c r="C11" s="429" t="s">
        <v>594</v>
      </c>
      <c r="D11" s="430" t="str">
        <f>'Office 2'!D11</f>
        <v>Baseline + Lighting Upgrades</v>
      </c>
      <c r="E11" s="430" t="str">
        <f>'Office 2'!E11</f>
        <v>Baseline + Ventilation Upgrades</v>
      </c>
      <c r="F11" s="430" t="s">
        <v>553</v>
      </c>
      <c r="G11" s="430" t="s">
        <v>595</v>
      </c>
      <c r="H11" s="431" t="s">
        <v>596</v>
      </c>
    </row>
    <row r="12" spans="1:8" s="37" customFormat="1" ht="23.25" x14ac:dyDescent="0.25">
      <c r="B12" s="432" t="s">
        <v>494</v>
      </c>
      <c r="C12" s="433" t="s">
        <v>597</v>
      </c>
      <c r="D12" s="434" t="str">
        <f>C12</f>
        <v>SFS with 40mm insulation</v>
      </c>
      <c r="E12" s="434" t="str">
        <f t="shared" ref="E12:H12" si="0">D12</f>
        <v>SFS with 40mm insulation</v>
      </c>
      <c r="F12" s="434" t="str">
        <f>E12</f>
        <v>SFS with 40mm insulation</v>
      </c>
      <c r="G12" s="434" t="str">
        <f t="shared" si="0"/>
        <v>SFS with 40mm insulation</v>
      </c>
      <c r="H12" s="435" t="str">
        <f t="shared" si="0"/>
        <v>SFS with 40mm insulation</v>
      </c>
    </row>
    <row r="13" spans="1:8" s="37" customFormat="1" ht="26.25" x14ac:dyDescent="0.35">
      <c r="B13" s="436" t="s">
        <v>770</v>
      </c>
      <c r="C13" s="437">
        <v>0.25</v>
      </c>
      <c r="D13" s="438">
        <v>0.25</v>
      </c>
      <c r="E13" s="438">
        <v>0.25</v>
      </c>
      <c r="F13" s="438">
        <v>0.25</v>
      </c>
      <c r="G13" s="438">
        <v>0.25</v>
      </c>
      <c r="H13" s="439">
        <f>C13</f>
        <v>0.25</v>
      </c>
    </row>
    <row r="14" spans="1:8" s="37" customFormat="1" ht="26.25" x14ac:dyDescent="0.35">
      <c r="B14" s="424" t="s">
        <v>771</v>
      </c>
      <c r="C14" s="440">
        <v>0.35</v>
      </c>
      <c r="D14" s="441">
        <v>0.35</v>
      </c>
      <c r="E14" s="441">
        <v>0.35</v>
      </c>
      <c r="F14" s="441">
        <v>0.35</v>
      </c>
      <c r="G14" s="441">
        <v>0.35</v>
      </c>
      <c r="H14" s="442">
        <f t="shared" ref="H14:H22" si="1">C14</f>
        <v>0.35</v>
      </c>
    </row>
    <row r="15" spans="1:8" s="37" customFormat="1" ht="26.25" x14ac:dyDescent="0.35">
      <c r="B15" s="424" t="s">
        <v>772</v>
      </c>
      <c r="C15" s="425">
        <v>0.25</v>
      </c>
      <c r="D15" s="426">
        <v>0.25</v>
      </c>
      <c r="E15" s="426">
        <v>0.25</v>
      </c>
      <c r="F15" s="426">
        <v>0.25</v>
      </c>
      <c r="G15" s="426">
        <v>0.25</v>
      </c>
      <c r="H15" s="442">
        <f t="shared" si="1"/>
        <v>0.25</v>
      </c>
    </row>
    <row r="16" spans="1:8" s="37" customFormat="1" ht="23.25" x14ac:dyDescent="0.35">
      <c r="B16" s="443" t="s">
        <v>558</v>
      </c>
      <c r="C16" s="440"/>
      <c r="D16" s="441"/>
      <c r="E16" s="441"/>
      <c r="F16" s="441"/>
      <c r="G16" s="441"/>
      <c r="H16" s="444"/>
    </row>
    <row r="17" spans="2:8" s="37" customFormat="1" ht="26.25" x14ac:dyDescent="0.35">
      <c r="B17" s="445" t="s">
        <v>773</v>
      </c>
      <c r="C17" s="446">
        <v>2</v>
      </c>
      <c r="D17" s="447">
        <v>2</v>
      </c>
      <c r="E17" s="447">
        <v>2</v>
      </c>
      <c r="F17" s="447">
        <v>2</v>
      </c>
      <c r="G17" s="447">
        <v>2</v>
      </c>
      <c r="H17" s="448">
        <f t="shared" si="1"/>
        <v>2</v>
      </c>
    </row>
    <row r="18" spans="2:8" s="37" customFormat="1" ht="23.25" x14ac:dyDescent="0.35">
      <c r="B18" s="449" t="s">
        <v>497</v>
      </c>
      <c r="C18" s="450">
        <v>0.7</v>
      </c>
      <c r="D18" s="451">
        <v>0.7</v>
      </c>
      <c r="E18" s="451">
        <v>0.7</v>
      </c>
      <c r="F18" s="451">
        <v>0.7</v>
      </c>
      <c r="G18" s="451">
        <v>0.7</v>
      </c>
      <c r="H18" s="442">
        <f t="shared" si="1"/>
        <v>0.7</v>
      </c>
    </row>
    <row r="19" spans="2:8" s="37" customFormat="1" ht="32.1" customHeight="1" x14ac:dyDescent="0.35">
      <c r="B19" s="424" t="s">
        <v>774</v>
      </c>
      <c r="C19" s="452">
        <v>2.2000000000000002</v>
      </c>
      <c r="D19" s="453">
        <v>2.2000000000000002</v>
      </c>
      <c r="E19" s="453">
        <v>2.2000000000000002</v>
      </c>
      <c r="F19" s="453">
        <v>2.2000000000000002</v>
      </c>
      <c r="G19" s="453">
        <v>2.2000000000000002</v>
      </c>
      <c r="H19" s="442">
        <f t="shared" si="1"/>
        <v>2.2000000000000002</v>
      </c>
    </row>
    <row r="20" spans="2:8" s="37" customFormat="1" ht="15.75" customHeight="1" x14ac:dyDescent="0.35">
      <c r="B20" s="747" t="s">
        <v>775</v>
      </c>
      <c r="C20" s="440" t="s">
        <v>498</v>
      </c>
      <c r="D20" s="441" t="s">
        <v>498</v>
      </c>
      <c r="E20" s="441" t="s">
        <v>498</v>
      </c>
      <c r="F20" s="441" t="s">
        <v>498</v>
      </c>
      <c r="G20" s="441" t="s">
        <v>498</v>
      </c>
      <c r="H20" s="444" t="str">
        <f t="shared" si="1"/>
        <v>Default</v>
      </c>
    </row>
    <row r="21" spans="2:8" s="37" customFormat="1" ht="23.25" x14ac:dyDescent="0.35">
      <c r="B21" s="749"/>
      <c r="C21" s="450" t="s">
        <v>499</v>
      </c>
      <c r="D21" s="451" t="s">
        <v>499</v>
      </c>
      <c r="E21" s="438" t="s">
        <v>499</v>
      </c>
      <c r="F21" s="438" t="s">
        <v>499</v>
      </c>
      <c r="G21" s="438" t="s">
        <v>499</v>
      </c>
      <c r="H21" s="439" t="str">
        <f t="shared" si="1"/>
        <v>(25% of losses)</v>
      </c>
    </row>
    <row r="22" spans="2:8" s="37" customFormat="1" ht="27" thickBot="1" x14ac:dyDescent="0.4">
      <c r="B22" s="428" t="s">
        <v>785</v>
      </c>
      <c r="C22" s="429">
        <v>10</v>
      </c>
      <c r="D22" s="430">
        <v>10</v>
      </c>
      <c r="E22" s="430">
        <v>10</v>
      </c>
      <c r="F22" s="430">
        <v>10</v>
      </c>
      <c r="G22" s="430">
        <v>10</v>
      </c>
      <c r="H22" s="455">
        <f t="shared" si="1"/>
        <v>10</v>
      </c>
    </row>
    <row r="23" spans="2:8" s="37" customFormat="1" ht="23.25" x14ac:dyDescent="0.35">
      <c r="B23" s="436" t="s">
        <v>500</v>
      </c>
      <c r="C23" s="437" t="s">
        <v>598</v>
      </c>
      <c r="D23" s="438" t="s">
        <v>598</v>
      </c>
      <c r="E23" s="456" t="str">
        <f>'Office 2'!E23</f>
        <v>AHU with heat recovery</v>
      </c>
      <c r="F23" s="438" t="s">
        <v>598</v>
      </c>
      <c r="G23" s="438" t="s">
        <v>598</v>
      </c>
      <c r="H23" s="457" t="s">
        <v>599</v>
      </c>
    </row>
    <row r="24" spans="2:8" s="37" customFormat="1" ht="23.25" x14ac:dyDescent="0.35">
      <c r="B24" s="424" t="s">
        <v>562</v>
      </c>
      <c r="C24" s="458" t="s">
        <v>503</v>
      </c>
      <c r="D24" s="459" t="s">
        <v>503</v>
      </c>
      <c r="E24" s="460">
        <v>0.8</v>
      </c>
      <c r="F24" s="459" t="s">
        <v>503</v>
      </c>
      <c r="G24" s="459" t="s">
        <v>503</v>
      </c>
      <c r="H24" s="461">
        <v>0.8</v>
      </c>
    </row>
    <row r="25" spans="2:8" s="37" customFormat="1" ht="23.25" x14ac:dyDescent="0.35">
      <c r="B25" s="454" t="s">
        <v>563</v>
      </c>
      <c r="C25" s="440" t="s">
        <v>600</v>
      </c>
      <c r="D25" s="441" t="s">
        <v>600</v>
      </c>
      <c r="E25" s="462" t="s">
        <v>565</v>
      </c>
      <c r="F25" s="441" t="s">
        <v>600</v>
      </c>
      <c r="G25" s="441" t="s">
        <v>600</v>
      </c>
      <c r="H25" s="461" t="s">
        <v>565</v>
      </c>
    </row>
    <row r="26" spans="2:8" s="37" customFormat="1" ht="23.25" x14ac:dyDescent="0.35">
      <c r="B26" s="424" t="s">
        <v>567</v>
      </c>
      <c r="C26" s="425" t="s">
        <v>140</v>
      </c>
      <c r="D26" s="426" t="s">
        <v>140</v>
      </c>
      <c r="E26" s="426" t="s">
        <v>140</v>
      </c>
      <c r="F26" s="426" t="s">
        <v>140</v>
      </c>
      <c r="G26" s="426" t="s">
        <v>140</v>
      </c>
      <c r="H26" s="444" t="str">
        <f>G26</f>
        <v>No</v>
      </c>
    </row>
    <row r="27" spans="2:8" s="37" customFormat="1" ht="23.25" x14ac:dyDescent="0.25">
      <c r="B27" s="424" t="s">
        <v>568</v>
      </c>
      <c r="C27" s="425">
        <v>45</v>
      </c>
      <c r="D27" s="463">
        <v>120</v>
      </c>
      <c r="E27" s="426">
        <v>45</v>
      </c>
      <c r="F27" s="426">
        <v>45</v>
      </c>
      <c r="G27" s="426">
        <v>45</v>
      </c>
      <c r="H27" s="464">
        <v>120</v>
      </c>
    </row>
    <row r="28" spans="2:8" s="37" customFormat="1" ht="23.25" x14ac:dyDescent="0.25">
      <c r="B28" s="424" t="s">
        <v>569</v>
      </c>
      <c r="C28" s="425" t="s">
        <v>140</v>
      </c>
      <c r="D28" s="463" t="s">
        <v>140</v>
      </c>
      <c r="E28" s="426" t="s">
        <v>140</v>
      </c>
      <c r="F28" s="426" t="s">
        <v>140</v>
      </c>
      <c r="G28" s="426" t="s">
        <v>140</v>
      </c>
      <c r="H28" s="464" t="s">
        <v>140</v>
      </c>
    </row>
    <row r="29" spans="2:8" s="37" customFormat="1" ht="16.5" customHeight="1" x14ac:dyDescent="0.25">
      <c r="B29" s="454" t="s">
        <v>570</v>
      </c>
      <c r="C29" s="440" t="s">
        <v>572</v>
      </c>
      <c r="D29" s="441" t="s">
        <v>572</v>
      </c>
      <c r="E29" s="441" t="s">
        <v>572</v>
      </c>
      <c r="F29" s="462" t="s">
        <v>543</v>
      </c>
      <c r="G29" s="441" t="s">
        <v>572</v>
      </c>
      <c r="H29" s="465" t="s">
        <v>543</v>
      </c>
    </row>
    <row r="30" spans="2:8" s="37" customFormat="1" ht="93" x14ac:dyDescent="0.25">
      <c r="B30" s="466" t="s">
        <v>432</v>
      </c>
      <c r="C30" s="467" t="s">
        <v>573</v>
      </c>
      <c r="D30" s="468" t="s">
        <v>573</v>
      </c>
      <c r="E30" s="468" t="s">
        <v>573</v>
      </c>
      <c r="F30" s="469" t="s">
        <v>543</v>
      </c>
      <c r="G30" s="468" t="s">
        <v>573</v>
      </c>
      <c r="H30" s="470" t="s">
        <v>543</v>
      </c>
    </row>
    <row r="31" spans="2:8" s="37" customFormat="1" ht="69.75" x14ac:dyDescent="0.25">
      <c r="B31" s="424" t="s">
        <v>518</v>
      </c>
      <c r="C31" s="467" t="s">
        <v>601</v>
      </c>
      <c r="D31" s="468" t="s">
        <v>601</v>
      </c>
      <c r="E31" s="468" t="s">
        <v>601</v>
      </c>
      <c r="F31" s="469" t="s">
        <v>574</v>
      </c>
      <c r="G31" s="468" t="s">
        <v>601</v>
      </c>
      <c r="H31" s="470" t="s">
        <v>574</v>
      </c>
    </row>
    <row r="32" spans="2:8" s="37" customFormat="1" ht="23.25" x14ac:dyDescent="0.25">
      <c r="B32" s="424" t="s">
        <v>521</v>
      </c>
      <c r="C32" s="467" t="s">
        <v>572</v>
      </c>
      <c r="D32" s="468" t="s">
        <v>572</v>
      </c>
      <c r="E32" s="468" t="s">
        <v>572</v>
      </c>
      <c r="F32" s="469" t="s">
        <v>543</v>
      </c>
      <c r="G32" s="468" t="s">
        <v>572</v>
      </c>
      <c r="H32" s="470" t="s">
        <v>543</v>
      </c>
    </row>
    <row r="33" spans="2:8" s="37" customFormat="1" ht="46.5" x14ac:dyDescent="0.25">
      <c r="B33" s="471" t="s">
        <v>576</v>
      </c>
      <c r="C33" s="472" t="s">
        <v>602</v>
      </c>
      <c r="D33" s="473" t="s">
        <v>602</v>
      </c>
      <c r="E33" s="473" t="s">
        <v>602</v>
      </c>
      <c r="F33" s="469" t="s">
        <v>578</v>
      </c>
      <c r="G33" s="473" t="s">
        <v>602</v>
      </c>
      <c r="H33" s="470" t="s">
        <v>578</v>
      </c>
    </row>
    <row r="34" spans="2:8" s="37" customFormat="1" ht="23.25" x14ac:dyDescent="0.25">
      <c r="B34" s="424" t="s">
        <v>579</v>
      </c>
      <c r="C34" s="467" t="s">
        <v>603</v>
      </c>
      <c r="D34" s="468" t="s">
        <v>603</v>
      </c>
      <c r="E34" s="468" t="s">
        <v>603</v>
      </c>
      <c r="F34" s="468" t="s">
        <v>603</v>
      </c>
      <c r="G34" s="468" t="s">
        <v>603</v>
      </c>
      <c r="H34" s="474" t="s">
        <v>603</v>
      </c>
    </row>
    <row r="35" spans="2:8" s="37" customFormat="1" ht="24" thickBot="1" x14ac:dyDescent="0.3">
      <c r="B35" s="428" t="s">
        <v>172</v>
      </c>
      <c r="C35" s="475" t="s">
        <v>140</v>
      </c>
      <c r="D35" s="476" t="s">
        <v>140</v>
      </c>
      <c r="E35" s="476" t="s">
        <v>140</v>
      </c>
      <c r="F35" s="476" t="s">
        <v>140</v>
      </c>
      <c r="G35" s="477" t="s">
        <v>804</v>
      </c>
      <c r="H35" s="478" t="s">
        <v>140</v>
      </c>
    </row>
    <row r="36" spans="2:8" s="37" customFormat="1" ht="23.25" x14ac:dyDescent="0.35">
      <c r="B36" s="436" t="s">
        <v>528</v>
      </c>
      <c r="C36" s="479" t="s">
        <v>604</v>
      </c>
      <c r="D36" s="480" t="s">
        <v>605</v>
      </c>
      <c r="E36" s="480" t="s">
        <v>606</v>
      </c>
      <c r="F36" s="480" t="s">
        <v>607</v>
      </c>
      <c r="G36" s="480" t="s">
        <v>608</v>
      </c>
      <c r="H36" s="457" t="s">
        <v>609</v>
      </c>
    </row>
    <row r="37" spans="2:8" ht="290.25" customHeight="1" thickBot="1" x14ac:dyDescent="0.4">
      <c r="B37" s="481" t="s">
        <v>538</v>
      </c>
      <c r="C37" s="482"/>
      <c r="D37" s="483"/>
      <c r="E37" s="483"/>
      <c r="F37" s="483"/>
      <c r="G37" s="483"/>
      <c r="H37" s="484"/>
    </row>
  </sheetData>
  <sheetProtection algorithmName="SHA-512" hashValue="IsbD0RtwrLR3oIf6nmjEik7Qj3oUoMCQEeTAJuj3zbzOYFvv02j3P/ThVVXvmF6Kz8YdbjLNgvvBhCBukjckRw==" saltValue="3Hd9hwTLl+n3lnHwq4icng==" spinCount="100000" sheet="1" objects="1" scenarios="1"/>
  <mergeCells count="3">
    <mergeCell ref="B2:C2"/>
    <mergeCell ref="B8:B9"/>
    <mergeCell ref="B20:B21"/>
  </mergeCells>
  <pageMargins left="0.7" right="0.7" top="0.75" bottom="0.75" header="0.3" footer="0.3"/>
  <pageSetup scale="3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2701A-986F-4B2A-AB58-648486C16996}">
  <sheetPr>
    <tabColor theme="2" tint="-9.9978637043366805E-2"/>
  </sheetPr>
  <dimension ref="A2:W39"/>
  <sheetViews>
    <sheetView showGridLines="0" zoomScale="36" zoomScaleNormal="36" zoomScaleSheetLayoutView="58" workbookViewId="0"/>
  </sheetViews>
  <sheetFormatPr defaultColWidth="8.7109375" defaultRowHeight="15" x14ac:dyDescent="0.25"/>
  <cols>
    <col min="1" max="1" width="3.7109375" style="34" customWidth="1"/>
    <col min="2" max="2" width="60.85546875" style="34" customWidth="1"/>
    <col min="3" max="5" width="51.140625" style="34" customWidth="1"/>
    <col min="6" max="8" width="51.42578125" style="34" customWidth="1"/>
    <col min="9" max="9" width="34.42578125" style="34" bestFit="1" customWidth="1"/>
    <col min="10" max="10" width="55.85546875" style="34" bestFit="1" customWidth="1"/>
    <col min="11" max="11" width="26.5703125" style="34" bestFit="1" customWidth="1"/>
    <col min="12" max="12" width="26.140625" style="34" bestFit="1" customWidth="1"/>
    <col min="13" max="13" width="27.42578125" style="34" bestFit="1" customWidth="1"/>
    <col min="14" max="14" width="26.5703125" style="34" bestFit="1" customWidth="1"/>
    <col min="15" max="15" width="23.85546875" style="34" bestFit="1" customWidth="1"/>
    <col min="16" max="16" width="22.85546875" style="34" bestFit="1" customWidth="1"/>
    <col min="17" max="17" width="20.42578125" style="34" bestFit="1" customWidth="1"/>
    <col min="18" max="18" width="22.28515625" style="34" bestFit="1" customWidth="1"/>
    <col min="19" max="19" width="19.28515625" style="34" bestFit="1" customWidth="1"/>
    <col min="20" max="21" width="8.7109375" style="34"/>
    <col min="22" max="22" width="27.28515625" style="34" bestFit="1" customWidth="1"/>
    <col min="23" max="23" width="26.5703125" style="34" bestFit="1" customWidth="1"/>
    <col min="24" max="24" width="26.140625" style="34" bestFit="1" customWidth="1"/>
    <col min="25" max="25" width="27.42578125" style="34" bestFit="1" customWidth="1"/>
    <col min="26" max="26" width="26.5703125" style="34" bestFit="1" customWidth="1"/>
    <col min="27" max="27" width="23.85546875" style="34" bestFit="1" customWidth="1"/>
    <col min="28" max="28" width="22.85546875" style="34" bestFit="1" customWidth="1"/>
    <col min="29" max="29" width="20.42578125" style="34" bestFit="1" customWidth="1"/>
    <col min="30" max="30" width="22.28515625" style="34" bestFit="1" customWidth="1"/>
    <col min="31" max="31" width="19.28515625" style="34" bestFit="1" customWidth="1"/>
    <col min="32" max="16384" width="8.7109375" style="34"/>
  </cols>
  <sheetData>
    <row r="2" spans="1:8" ht="30.75" customHeight="1" x14ac:dyDescent="0.6">
      <c r="B2" s="716" t="s">
        <v>200</v>
      </c>
      <c r="C2" s="716"/>
      <c r="D2" s="168"/>
      <c r="E2" s="168"/>
      <c r="F2" s="168"/>
    </row>
    <row r="3" spans="1:8" ht="18" customHeight="1" x14ac:dyDescent="0.25">
      <c r="A3" s="35"/>
      <c r="B3" s="36"/>
    </row>
    <row r="4" spans="1:8" ht="31.5" x14ac:dyDescent="0.5">
      <c r="B4" s="88" t="s">
        <v>466</v>
      </c>
      <c r="C4" s="44"/>
      <c r="D4" s="44"/>
      <c r="E4" s="44"/>
    </row>
    <row r="5" spans="1:8" ht="31.5" x14ac:dyDescent="0.5">
      <c r="B5" s="170"/>
      <c r="C5" s="170"/>
      <c r="D5" s="170"/>
      <c r="E5" s="170"/>
      <c r="F5" s="37"/>
      <c r="G5" s="37"/>
      <c r="H5" s="37"/>
    </row>
    <row r="6" spans="1:8" ht="31.5" x14ac:dyDescent="0.5">
      <c r="B6" s="171" t="s">
        <v>610</v>
      </c>
      <c r="C6" s="172"/>
      <c r="D6" s="170"/>
      <c r="E6" s="170"/>
      <c r="F6" s="37"/>
      <c r="G6" s="37"/>
      <c r="H6" s="170" t="s">
        <v>682</v>
      </c>
    </row>
    <row r="7" spans="1:8" x14ac:dyDescent="0.25">
      <c r="B7" s="37"/>
      <c r="C7" s="37"/>
      <c r="D7" s="37"/>
      <c r="E7" s="37"/>
      <c r="F7" s="37"/>
      <c r="G7" s="37"/>
      <c r="H7" s="37"/>
    </row>
    <row r="8" spans="1:8" s="173" customFormat="1" ht="22.9" customHeight="1" x14ac:dyDescent="0.45">
      <c r="B8" s="750"/>
      <c r="C8" s="174">
        <v>0</v>
      </c>
      <c r="D8" s="175">
        <v>1</v>
      </c>
      <c r="E8" s="175">
        <v>2</v>
      </c>
      <c r="F8" s="175">
        <v>3</v>
      </c>
      <c r="G8" s="175">
        <v>4</v>
      </c>
      <c r="H8" s="176">
        <v>5</v>
      </c>
    </row>
    <row r="9" spans="1:8" s="173" customFormat="1" ht="30" x14ac:dyDescent="0.45">
      <c r="B9" s="750"/>
      <c r="C9" s="177" t="s">
        <v>134</v>
      </c>
      <c r="D9" s="178" t="str">
        <f>'Office 2'!D9</f>
        <v xml:space="preserve">Lighting package </v>
      </c>
      <c r="E9" s="178" t="str">
        <f>'Office 2'!E9</f>
        <v xml:space="preserve">Ventilation package </v>
      </c>
      <c r="F9" s="178" t="str">
        <f>'Office 2'!F9</f>
        <v xml:space="preserve">ASHP package </v>
      </c>
      <c r="G9" s="178" t="str">
        <f>'Office 2'!G9</f>
        <v xml:space="preserve">PV package </v>
      </c>
      <c r="H9" s="179" t="s">
        <v>474</v>
      </c>
    </row>
    <row r="10" spans="1:8" s="173" customFormat="1" ht="30" x14ac:dyDescent="0.45">
      <c r="B10" s="180" t="s">
        <v>545</v>
      </c>
      <c r="C10" s="181" t="s">
        <v>683</v>
      </c>
      <c r="D10" s="182" t="s">
        <v>684</v>
      </c>
      <c r="E10" s="182" t="s">
        <v>685</v>
      </c>
      <c r="F10" s="182" t="s">
        <v>686</v>
      </c>
      <c r="G10" s="182" t="s">
        <v>687</v>
      </c>
      <c r="H10" s="183" t="s">
        <v>688</v>
      </c>
    </row>
    <row r="11" spans="1:8" s="173" customFormat="1" ht="66.95" customHeight="1" thickBot="1" x14ac:dyDescent="0.5">
      <c r="B11" s="180" t="s">
        <v>432</v>
      </c>
      <c r="C11" s="184" t="s">
        <v>689</v>
      </c>
      <c r="D11" s="185" t="s">
        <v>488</v>
      </c>
      <c r="E11" s="185" t="s">
        <v>489</v>
      </c>
      <c r="F11" s="185" t="s">
        <v>490</v>
      </c>
      <c r="G11" s="185" t="s">
        <v>627</v>
      </c>
      <c r="H11" s="186" t="s">
        <v>596</v>
      </c>
    </row>
    <row r="12" spans="1:8" s="173" customFormat="1" ht="60" x14ac:dyDescent="0.45">
      <c r="B12" s="180" t="s">
        <v>494</v>
      </c>
      <c r="C12" s="187" t="s">
        <v>690</v>
      </c>
      <c r="D12" s="188" t="str">
        <f>C12</f>
        <v>Precast concrete with 80mm insulation</v>
      </c>
      <c r="E12" s="188" t="str">
        <f t="shared" ref="E12:G12" si="0">D12</f>
        <v>Precast concrete with 80mm insulation</v>
      </c>
      <c r="F12" s="189" t="str">
        <f>E12</f>
        <v>Precast concrete with 80mm insulation</v>
      </c>
      <c r="G12" s="189" t="str">
        <f t="shared" si="0"/>
        <v>Precast concrete with 80mm insulation</v>
      </c>
      <c r="H12" s="190" t="str">
        <f>C12</f>
        <v>Precast concrete with 80mm insulation</v>
      </c>
    </row>
    <row r="13" spans="1:8" s="173" customFormat="1" ht="33.75" x14ac:dyDescent="0.45">
      <c r="B13" s="180" t="s">
        <v>776</v>
      </c>
      <c r="C13" s="181">
        <v>0.25</v>
      </c>
      <c r="D13" s="182">
        <v>0.25</v>
      </c>
      <c r="E13" s="182">
        <v>0.25</v>
      </c>
      <c r="F13" s="182">
        <v>0.25</v>
      </c>
      <c r="G13" s="182">
        <v>0.25</v>
      </c>
      <c r="H13" s="191">
        <v>0.25</v>
      </c>
    </row>
    <row r="14" spans="1:8" s="173" customFormat="1" ht="32.450000000000003" customHeight="1" x14ac:dyDescent="0.45">
      <c r="B14" s="180" t="s">
        <v>777</v>
      </c>
      <c r="C14" s="181">
        <v>0.35</v>
      </c>
      <c r="D14" s="182">
        <v>0.35</v>
      </c>
      <c r="E14" s="182">
        <v>0.35</v>
      </c>
      <c r="F14" s="182">
        <v>0.35</v>
      </c>
      <c r="G14" s="182">
        <v>0.35</v>
      </c>
      <c r="H14" s="191">
        <v>0.35</v>
      </c>
    </row>
    <row r="15" spans="1:8" s="173" customFormat="1" ht="33.75" x14ac:dyDescent="0.45">
      <c r="B15" s="180" t="s">
        <v>778</v>
      </c>
      <c r="C15" s="181">
        <v>0.25</v>
      </c>
      <c r="D15" s="182">
        <v>0.25</v>
      </c>
      <c r="E15" s="182">
        <v>0.25</v>
      </c>
      <c r="F15" s="182">
        <v>0.25</v>
      </c>
      <c r="G15" s="182">
        <v>0.25</v>
      </c>
      <c r="H15" s="191">
        <v>0.25</v>
      </c>
    </row>
    <row r="16" spans="1:8" s="173" customFormat="1" ht="30" x14ac:dyDescent="0.45">
      <c r="B16" s="192" t="s">
        <v>496</v>
      </c>
      <c r="C16" s="193"/>
      <c r="D16" s="189"/>
      <c r="E16" s="189"/>
      <c r="F16" s="189"/>
      <c r="G16" s="189"/>
      <c r="H16" s="190"/>
    </row>
    <row r="17" spans="2:23" s="173" customFormat="1" ht="26.45" customHeight="1" x14ac:dyDescent="0.45">
      <c r="B17" s="194" t="s">
        <v>779</v>
      </c>
      <c r="C17" s="195">
        <v>2.2000000000000002</v>
      </c>
      <c r="D17" s="196">
        <v>2.2000000000000002</v>
      </c>
      <c r="E17" s="196">
        <v>2.2000000000000002</v>
      </c>
      <c r="F17" s="196">
        <v>2.2000000000000002</v>
      </c>
      <c r="G17" s="196">
        <v>2.2000000000000002</v>
      </c>
      <c r="H17" s="197">
        <v>2.2000000000000002</v>
      </c>
    </row>
    <row r="18" spans="2:23" s="173" customFormat="1" ht="30" x14ac:dyDescent="0.45">
      <c r="B18" s="194" t="s">
        <v>497</v>
      </c>
      <c r="C18" s="198">
        <v>0.5</v>
      </c>
      <c r="D18" s="199">
        <v>0.5</v>
      </c>
      <c r="E18" s="199">
        <v>0.5</v>
      </c>
      <c r="F18" s="199">
        <v>0.5</v>
      </c>
      <c r="G18" s="199">
        <v>0.5</v>
      </c>
      <c r="H18" s="200">
        <v>0.5</v>
      </c>
    </row>
    <row r="19" spans="2:23" s="173" customFormat="1" ht="33.75" x14ac:dyDescent="0.45">
      <c r="B19" s="180" t="s">
        <v>780</v>
      </c>
      <c r="C19" s="201">
        <v>2.2000000000000002</v>
      </c>
      <c r="D19" s="202">
        <v>2.2000000000000002</v>
      </c>
      <c r="E19" s="202">
        <v>2.2000000000000002</v>
      </c>
      <c r="F19" s="202">
        <v>2.2000000000000002</v>
      </c>
      <c r="G19" s="202">
        <v>2.2000000000000002</v>
      </c>
      <c r="H19" s="203">
        <v>2.2000000000000002</v>
      </c>
    </row>
    <row r="20" spans="2:23" s="173" customFormat="1" ht="36.6" customHeight="1" x14ac:dyDescent="0.45">
      <c r="B20" s="180" t="s">
        <v>781</v>
      </c>
      <c r="C20" s="204" t="s">
        <v>784</v>
      </c>
      <c r="D20" s="205" t="s">
        <v>784</v>
      </c>
      <c r="E20" s="205" t="s">
        <v>784</v>
      </c>
      <c r="F20" s="205" t="s">
        <v>784</v>
      </c>
      <c r="G20" s="205" t="s">
        <v>784</v>
      </c>
      <c r="H20" s="206" t="s">
        <v>784</v>
      </c>
    </row>
    <row r="21" spans="2:23" s="173" customFormat="1" ht="50.45" customHeight="1" x14ac:dyDescent="0.45">
      <c r="B21" s="180" t="s">
        <v>782</v>
      </c>
      <c r="C21" s="210" t="s">
        <v>63</v>
      </c>
      <c r="D21" s="211" t="s">
        <v>63</v>
      </c>
      <c r="E21" s="211" t="s">
        <v>63</v>
      </c>
      <c r="F21" s="211" t="s">
        <v>63</v>
      </c>
      <c r="G21" s="211" t="s">
        <v>63</v>
      </c>
      <c r="H21" s="212" t="s">
        <v>63</v>
      </c>
    </row>
    <row r="22" spans="2:23" s="173" customFormat="1" ht="117.6" customHeight="1" x14ac:dyDescent="0.45">
      <c r="B22" s="180" t="s">
        <v>691</v>
      </c>
      <c r="C22" s="213" t="s">
        <v>692</v>
      </c>
      <c r="D22" s="214" t="s">
        <v>692</v>
      </c>
      <c r="E22" s="215" t="s">
        <v>693</v>
      </c>
      <c r="F22" s="214" t="s">
        <v>692</v>
      </c>
      <c r="G22" s="214" t="s">
        <v>692</v>
      </c>
      <c r="H22" s="216" t="s">
        <v>693</v>
      </c>
    </row>
    <row r="23" spans="2:23" s="173" customFormat="1" ht="44.45" customHeight="1" x14ac:dyDescent="0.45">
      <c r="B23" s="217" t="s">
        <v>502</v>
      </c>
      <c r="C23" s="218" t="s">
        <v>503</v>
      </c>
      <c r="D23" s="219" t="s">
        <v>503</v>
      </c>
      <c r="E23" s="220" t="s">
        <v>504</v>
      </c>
      <c r="F23" s="219" t="s">
        <v>503</v>
      </c>
      <c r="G23" s="219" t="s">
        <v>503</v>
      </c>
      <c r="H23" s="221" t="s">
        <v>504</v>
      </c>
    </row>
    <row r="24" spans="2:23" s="173" customFormat="1" ht="60" x14ac:dyDescent="0.45">
      <c r="B24" s="222" t="s">
        <v>505</v>
      </c>
      <c r="C24" s="223">
        <v>0.5</v>
      </c>
      <c r="D24" s="224">
        <v>0.5</v>
      </c>
      <c r="E24" s="225" t="s">
        <v>694</v>
      </c>
      <c r="F24" s="224">
        <v>0.5</v>
      </c>
      <c r="G24" s="224">
        <v>0.5</v>
      </c>
      <c r="H24" s="226" t="s">
        <v>694</v>
      </c>
      <c r="I24" s="227"/>
    </row>
    <row r="25" spans="2:23" s="173" customFormat="1" ht="30" x14ac:dyDescent="0.45">
      <c r="B25" s="217" t="s">
        <v>508</v>
      </c>
      <c r="C25" s="223" t="s">
        <v>503</v>
      </c>
      <c r="D25" s="224" t="s">
        <v>503</v>
      </c>
      <c r="E25" s="214" t="s">
        <v>503</v>
      </c>
      <c r="F25" s="224" t="s">
        <v>503</v>
      </c>
      <c r="G25" s="224" t="s">
        <v>503</v>
      </c>
      <c r="H25" s="183" t="s">
        <v>503</v>
      </c>
      <c r="I25" s="227"/>
    </row>
    <row r="26" spans="2:23" s="173" customFormat="1" ht="30" x14ac:dyDescent="0.45">
      <c r="B26" s="217" t="s">
        <v>510</v>
      </c>
      <c r="C26" s="228">
        <v>45</v>
      </c>
      <c r="D26" s="229">
        <v>120</v>
      </c>
      <c r="E26" s="230">
        <v>45</v>
      </c>
      <c r="F26" s="230">
        <v>45</v>
      </c>
      <c r="G26" s="230">
        <v>45</v>
      </c>
      <c r="H26" s="231">
        <v>120</v>
      </c>
    </row>
    <row r="27" spans="2:23" s="173" customFormat="1" ht="153.6" customHeight="1" x14ac:dyDescent="0.45">
      <c r="B27" s="217" t="s">
        <v>511</v>
      </c>
      <c r="C27" s="213" t="s">
        <v>140</v>
      </c>
      <c r="D27" s="229" t="s">
        <v>695</v>
      </c>
      <c r="E27" s="214" t="s">
        <v>140</v>
      </c>
      <c r="F27" s="214" t="s">
        <v>140</v>
      </c>
      <c r="G27" s="214" t="s">
        <v>140</v>
      </c>
      <c r="H27" s="231" t="s">
        <v>695</v>
      </c>
    </row>
    <row r="28" spans="2:23" s="173" customFormat="1" ht="30" x14ac:dyDescent="0.45">
      <c r="B28" s="217" t="s">
        <v>513</v>
      </c>
      <c r="C28" s="193" t="s">
        <v>514</v>
      </c>
      <c r="D28" s="232" t="s">
        <v>514</v>
      </c>
      <c r="E28" s="232" t="s">
        <v>514</v>
      </c>
      <c r="F28" s="232" t="s">
        <v>514</v>
      </c>
      <c r="G28" s="232" t="s">
        <v>514</v>
      </c>
      <c r="H28" s="233" t="s">
        <v>514</v>
      </c>
    </row>
    <row r="29" spans="2:23" s="173" customFormat="1" ht="245.1" customHeight="1" x14ac:dyDescent="0.45">
      <c r="B29" s="180" t="s">
        <v>515</v>
      </c>
      <c r="C29" s="234" t="s">
        <v>696</v>
      </c>
      <c r="D29" s="235" t="s">
        <v>696</v>
      </c>
      <c r="E29" s="235" t="s">
        <v>696</v>
      </c>
      <c r="F29" s="225" t="s">
        <v>783</v>
      </c>
      <c r="G29" s="235" t="s">
        <v>696</v>
      </c>
      <c r="H29" s="231" t="s">
        <v>783</v>
      </c>
      <c r="I29" s="236"/>
      <c r="J29" s="236"/>
    </row>
    <row r="30" spans="2:23" s="173" customFormat="1" ht="31.5" customHeight="1" x14ac:dyDescent="0.45">
      <c r="B30" s="180" t="s">
        <v>518</v>
      </c>
      <c r="C30" s="213" t="s">
        <v>697</v>
      </c>
      <c r="D30" s="214" t="s">
        <v>697</v>
      </c>
      <c r="E30" s="214" t="s">
        <v>697</v>
      </c>
      <c r="F30" s="214" t="s">
        <v>697</v>
      </c>
      <c r="G30" s="214" t="s">
        <v>697</v>
      </c>
      <c r="H30" s="183" t="s">
        <v>697</v>
      </c>
      <c r="W30" s="237"/>
    </row>
    <row r="31" spans="2:23" s="173" customFormat="1" ht="30" x14ac:dyDescent="0.45">
      <c r="B31" s="180" t="s">
        <v>523</v>
      </c>
      <c r="C31" s="193" t="s">
        <v>140</v>
      </c>
      <c r="D31" s="189" t="s">
        <v>140</v>
      </c>
      <c r="E31" s="189" t="s">
        <v>140</v>
      </c>
      <c r="F31" s="238" t="s">
        <v>138</v>
      </c>
      <c r="G31" s="189" t="s">
        <v>140</v>
      </c>
      <c r="H31" s="239" t="s">
        <v>138</v>
      </c>
      <c r="V31" s="240"/>
      <c r="W31" s="241"/>
    </row>
    <row r="32" spans="2:23" s="173" customFormat="1" ht="92.1" customHeight="1" x14ac:dyDescent="0.45">
      <c r="B32" s="180" t="s">
        <v>521</v>
      </c>
      <c r="C32" s="234" t="s">
        <v>698</v>
      </c>
      <c r="D32" s="235" t="s">
        <v>698</v>
      </c>
      <c r="E32" s="235" t="s">
        <v>698</v>
      </c>
      <c r="F32" s="225" t="s">
        <v>699</v>
      </c>
      <c r="G32" s="235" t="s">
        <v>698</v>
      </c>
      <c r="H32" s="226" t="s">
        <v>699</v>
      </c>
      <c r="V32" s="240"/>
      <c r="W32" s="241"/>
    </row>
    <row r="33" spans="2:23" s="173" customFormat="1" ht="30" x14ac:dyDescent="0.45">
      <c r="B33" s="180" t="s">
        <v>700</v>
      </c>
      <c r="C33" s="213" t="s">
        <v>701</v>
      </c>
      <c r="D33" s="214" t="s">
        <v>701</v>
      </c>
      <c r="E33" s="214" t="s">
        <v>701</v>
      </c>
      <c r="F33" s="214" t="s">
        <v>701</v>
      </c>
      <c r="G33" s="214" t="s">
        <v>701</v>
      </c>
      <c r="H33" s="183" t="s">
        <v>701</v>
      </c>
      <c r="V33" s="240"/>
      <c r="W33" s="241"/>
    </row>
    <row r="34" spans="2:23" s="173" customFormat="1" ht="30" x14ac:dyDescent="0.45">
      <c r="B34" s="180" t="s">
        <v>702</v>
      </c>
      <c r="C34" s="213" t="s">
        <v>703</v>
      </c>
      <c r="D34" s="214" t="s">
        <v>703</v>
      </c>
      <c r="E34" s="214" t="s">
        <v>703</v>
      </c>
      <c r="F34" s="229" t="s">
        <v>704</v>
      </c>
      <c r="G34" s="214" t="s">
        <v>703</v>
      </c>
      <c r="H34" s="231" t="s">
        <v>704</v>
      </c>
    </row>
    <row r="35" spans="2:23" s="173" customFormat="1" ht="30" x14ac:dyDescent="0.45">
      <c r="B35" s="180" t="s">
        <v>705</v>
      </c>
      <c r="C35" s="213" t="s">
        <v>140</v>
      </c>
      <c r="D35" s="214" t="s">
        <v>140</v>
      </c>
      <c r="E35" s="214" t="s">
        <v>140</v>
      </c>
      <c r="F35" s="214" t="s">
        <v>140</v>
      </c>
      <c r="G35" s="214" t="s">
        <v>140</v>
      </c>
      <c r="H35" s="183" t="s">
        <v>140</v>
      </c>
    </row>
    <row r="36" spans="2:23" s="173" customFormat="1" ht="30" x14ac:dyDescent="0.45">
      <c r="B36" s="180" t="s">
        <v>527</v>
      </c>
      <c r="C36" s="207" t="s">
        <v>140</v>
      </c>
      <c r="D36" s="208" t="s">
        <v>140</v>
      </c>
      <c r="E36" s="208" t="s">
        <v>140</v>
      </c>
      <c r="F36" s="215" t="s">
        <v>138</v>
      </c>
      <c r="G36" s="208" t="s">
        <v>140</v>
      </c>
      <c r="H36" s="216" t="s">
        <v>138</v>
      </c>
    </row>
    <row r="37" spans="2:23" s="173" customFormat="1" ht="30" x14ac:dyDescent="0.45">
      <c r="B37" s="180" t="s">
        <v>172</v>
      </c>
      <c r="C37" s="207" t="s">
        <v>140</v>
      </c>
      <c r="D37" s="208" t="s">
        <v>140</v>
      </c>
      <c r="E37" s="208" t="s">
        <v>140</v>
      </c>
      <c r="F37" s="208" t="s">
        <v>140</v>
      </c>
      <c r="G37" s="215" t="s">
        <v>706</v>
      </c>
      <c r="H37" s="209" t="s">
        <v>140</v>
      </c>
    </row>
    <row r="38" spans="2:23" s="173" customFormat="1" ht="30" x14ac:dyDescent="0.45">
      <c r="B38" s="217" t="s">
        <v>528</v>
      </c>
      <c r="C38" s="242" t="s">
        <v>707</v>
      </c>
      <c r="D38" s="243" t="s">
        <v>708</v>
      </c>
      <c r="E38" s="243" t="s">
        <v>709</v>
      </c>
      <c r="F38" s="243" t="s">
        <v>710</v>
      </c>
      <c r="G38" s="243" t="s">
        <v>529</v>
      </c>
      <c r="H38" s="244" t="s">
        <v>711</v>
      </c>
    </row>
    <row r="39" spans="2:23" s="173" customFormat="1" ht="290.25" customHeight="1" x14ac:dyDescent="0.45">
      <c r="B39" s="245" t="s">
        <v>538</v>
      </c>
      <c r="C39" s="246"/>
      <c r="D39" s="247"/>
      <c r="E39" s="247"/>
      <c r="F39" s="247"/>
      <c r="G39" s="247"/>
      <c r="H39" s="248"/>
    </row>
  </sheetData>
  <sheetProtection algorithmName="SHA-512" hashValue="gOthjL2biMSOVnUpu9Bjfo2WwDv5MWM3upSom33KVkCXzkUBvI+CL1tjshguXfsC288Mm/YXfVCo/4ESuE7B+w==" saltValue="Q/C3oCKHKUPJcCemDigWbg==" spinCount="100000" sheet="1" objects="1" scenarios="1"/>
  <mergeCells count="2">
    <mergeCell ref="B2:C2"/>
    <mergeCell ref="B8:B9"/>
  </mergeCells>
  <pageMargins left="0.7" right="0.7" top="0.75" bottom="0.75" header="0.3" footer="0.3"/>
  <pageSetup scale="2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5C90-A02F-491A-9265-04A498A143A4}">
  <sheetPr>
    <tabColor theme="2" tint="-9.9978637043366805E-2"/>
  </sheetPr>
  <dimension ref="A2:K43"/>
  <sheetViews>
    <sheetView showGridLines="0" zoomScale="36" zoomScaleNormal="36" zoomScaleSheetLayoutView="50" workbookViewId="0"/>
  </sheetViews>
  <sheetFormatPr defaultColWidth="8.7109375" defaultRowHeight="18.75" x14ac:dyDescent="0.3"/>
  <cols>
    <col min="1" max="1" width="3.7109375" style="38" customWidth="1"/>
    <col min="2" max="2" width="57.140625" style="38" customWidth="1"/>
    <col min="3" max="3" width="45.140625" style="38" customWidth="1"/>
    <col min="4" max="4" width="43.140625" style="38" customWidth="1"/>
    <col min="5" max="5" width="50.7109375" style="38" customWidth="1"/>
    <col min="6" max="6" width="44.85546875" style="38" customWidth="1"/>
    <col min="7" max="7" width="45.140625" style="38" customWidth="1"/>
    <col min="8" max="8" width="54.42578125" style="38" customWidth="1"/>
    <col min="9" max="9" width="46.140625" style="38" customWidth="1"/>
    <col min="10" max="10" width="23.28515625" style="38" bestFit="1" customWidth="1"/>
    <col min="11" max="11" width="20.28515625" style="38" bestFit="1" customWidth="1"/>
    <col min="12" max="16384" width="8.7109375" style="38"/>
  </cols>
  <sheetData>
    <row r="2" spans="1:9" ht="30.75" customHeight="1" x14ac:dyDescent="0.7">
      <c r="B2" s="733" t="s">
        <v>712</v>
      </c>
      <c r="C2" s="733"/>
      <c r="D2" s="46"/>
      <c r="E2" s="46"/>
      <c r="F2" s="46"/>
    </row>
    <row r="3" spans="1:9" ht="18" customHeight="1" x14ac:dyDescent="0.3">
      <c r="A3" s="39"/>
      <c r="B3" s="40"/>
    </row>
    <row r="4" spans="1:9" ht="33.75" x14ac:dyDescent="0.5">
      <c r="B4" s="89" t="s">
        <v>466</v>
      </c>
      <c r="C4" s="45"/>
      <c r="D4" s="90"/>
      <c r="E4" s="45"/>
      <c r="F4" s="45"/>
    </row>
    <row r="5" spans="1:9" ht="28.5" x14ac:dyDescent="0.45">
      <c r="B5" s="43"/>
      <c r="C5" s="43"/>
      <c r="D5" s="43"/>
      <c r="E5" s="43"/>
      <c r="F5" s="43"/>
    </row>
    <row r="6" spans="1:9" ht="28.5" x14ac:dyDescent="0.45">
      <c r="B6" s="50" t="s">
        <v>713</v>
      </c>
      <c r="C6" s="51"/>
      <c r="D6" s="43"/>
      <c r="E6" s="43"/>
      <c r="F6" s="43"/>
    </row>
    <row r="8" spans="1:9" ht="22.9" customHeight="1" x14ac:dyDescent="0.3">
      <c r="B8" s="718"/>
      <c r="C8" s="91">
        <v>0</v>
      </c>
      <c r="D8" s="157">
        <v>1</v>
      </c>
      <c r="E8" s="157">
        <v>2</v>
      </c>
      <c r="F8" s="157">
        <v>3</v>
      </c>
      <c r="G8" s="157">
        <v>4</v>
      </c>
      <c r="H8" s="157">
        <v>5</v>
      </c>
      <c r="I8" s="158">
        <v>6</v>
      </c>
    </row>
    <row r="9" spans="1:9" ht="30" x14ac:dyDescent="0.3">
      <c r="B9" s="719"/>
      <c r="C9" s="52" t="s">
        <v>134</v>
      </c>
      <c r="D9" s="155" t="s">
        <v>490</v>
      </c>
      <c r="E9" s="155" t="s">
        <v>714</v>
      </c>
      <c r="F9" s="155" t="s">
        <v>715</v>
      </c>
      <c r="G9" s="155" t="s">
        <v>716</v>
      </c>
      <c r="H9" s="155" t="s">
        <v>717</v>
      </c>
      <c r="I9" s="156" t="s">
        <v>718</v>
      </c>
    </row>
    <row r="10" spans="1:9" ht="60" x14ac:dyDescent="0.3">
      <c r="B10" s="53" t="s">
        <v>719</v>
      </c>
      <c r="C10" s="54" t="s">
        <v>720</v>
      </c>
      <c r="D10" s="135" t="s">
        <v>721</v>
      </c>
      <c r="E10" s="135" t="s">
        <v>722</v>
      </c>
      <c r="F10" s="135" t="s">
        <v>723</v>
      </c>
      <c r="G10" s="135" t="s">
        <v>724</v>
      </c>
      <c r="H10" s="135" t="s">
        <v>725</v>
      </c>
      <c r="I10" s="152" t="s">
        <v>726</v>
      </c>
    </row>
    <row r="11" spans="1:9" ht="90.75" thickBot="1" x14ac:dyDescent="0.35">
      <c r="B11" s="55" t="s">
        <v>432</v>
      </c>
      <c r="C11" s="56" t="s">
        <v>727</v>
      </c>
      <c r="D11" s="135" t="s">
        <v>727</v>
      </c>
      <c r="E11" s="135" t="s">
        <v>727</v>
      </c>
      <c r="F11" s="153" t="s">
        <v>727</v>
      </c>
      <c r="G11" s="153" t="s">
        <v>727</v>
      </c>
      <c r="H11" s="153" t="s">
        <v>727</v>
      </c>
      <c r="I11" s="154" t="s">
        <v>727</v>
      </c>
    </row>
    <row r="12" spans="1:9" ht="60" x14ac:dyDescent="0.3">
      <c r="B12" s="57" t="s">
        <v>494</v>
      </c>
      <c r="C12" s="113" t="s">
        <v>495</v>
      </c>
      <c r="D12" s="133" t="str">
        <f>C12</f>
        <v>Masonry with 100mm insulation</v>
      </c>
      <c r="E12" s="122" t="str">
        <f t="shared" ref="E12:H12" si="0">D12</f>
        <v>Masonry with 100mm insulation</v>
      </c>
      <c r="F12" s="133" t="str">
        <f>E12</f>
        <v>Masonry with 100mm insulation</v>
      </c>
      <c r="G12" s="133" t="str">
        <f t="shared" si="0"/>
        <v>Masonry with 100mm insulation</v>
      </c>
      <c r="H12" s="133" t="str">
        <f t="shared" si="0"/>
        <v>Masonry with 100mm insulation</v>
      </c>
      <c r="I12" s="93" t="str">
        <f>C12</f>
        <v>Masonry with 100mm insulation</v>
      </c>
    </row>
    <row r="13" spans="1:9" ht="45.95" customHeight="1" x14ac:dyDescent="0.3">
      <c r="B13" s="58" t="s">
        <v>763</v>
      </c>
      <c r="C13" s="114" t="s">
        <v>503</v>
      </c>
      <c r="D13" s="134" t="s">
        <v>503</v>
      </c>
      <c r="E13" s="124" t="s">
        <v>503</v>
      </c>
      <c r="F13" s="134" t="s">
        <v>503</v>
      </c>
      <c r="G13" s="134" t="s">
        <v>503</v>
      </c>
      <c r="H13" s="134" t="s">
        <v>503</v>
      </c>
      <c r="I13" s="92">
        <v>0.25</v>
      </c>
    </row>
    <row r="14" spans="1:9" ht="39.950000000000003" customHeight="1" x14ac:dyDescent="0.3">
      <c r="B14" s="59" t="s">
        <v>764</v>
      </c>
      <c r="C14" s="115">
        <v>0.3</v>
      </c>
      <c r="D14" s="135">
        <v>0.3</v>
      </c>
      <c r="E14" s="125">
        <v>0.3</v>
      </c>
      <c r="F14" s="135">
        <v>0.3</v>
      </c>
      <c r="G14" s="135">
        <v>0.3</v>
      </c>
      <c r="H14" s="135">
        <v>0.3</v>
      </c>
      <c r="I14" s="94">
        <v>0.3</v>
      </c>
    </row>
    <row r="15" spans="1:9" ht="38.1" customHeight="1" x14ac:dyDescent="0.3">
      <c r="B15" s="111" t="s">
        <v>765</v>
      </c>
      <c r="C15" s="115">
        <v>0.2</v>
      </c>
      <c r="D15" s="135">
        <v>0.2</v>
      </c>
      <c r="E15" s="125">
        <v>0.2</v>
      </c>
      <c r="F15" s="135">
        <v>0.2</v>
      </c>
      <c r="G15" s="141">
        <v>0.1</v>
      </c>
      <c r="H15" s="135">
        <v>0.2</v>
      </c>
      <c r="I15" s="95">
        <v>0.1</v>
      </c>
    </row>
    <row r="16" spans="1:9" ht="30" x14ac:dyDescent="0.3">
      <c r="B16" s="112" t="s">
        <v>496</v>
      </c>
      <c r="C16" s="116"/>
      <c r="D16" s="136"/>
      <c r="E16" s="127"/>
      <c r="F16" s="136"/>
      <c r="G16" s="136"/>
      <c r="H16" s="136"/>
      <c r="I16" s="96"/>
    </row>
    <row r="17" spans="2:11" ht="33.75" x14ac:dyDescent="0.3">
      <c r="B17" s="61" t="s">
        <v>766</v>
      </c>
      <c r="C17" s="117">
        <v>2</v>
      </c>
      <c r="D17" s="137">
        <v>2</v>
      </c>
      <c r="E17" s="128">
        <v>2</v>
      </c>
      <c r="F17" s="137">
        <v>2</v>
      </c>
      <c r="G17" s="142">
        <v>1</v>
      </c>
      <c r="H17" s="137">
        <v>2</v>
      </c>
      <c r="I17" s="97">
        <v>1</v>
      </c>
    </row>
    <row r="18" spans="2:11" ht="30" x14ac:dyDescent="0.3">
      <c r="B18" s="62" t="s">
        <v>497</v>
      </c>
      <c r="C18" s="118">
        <v>0.5</v>
      </c>
      <c r="D18" s="138">
        <v>0.5</v>
      </c>
      <c r="E18" s="129">
        <v>0.5</v>
      </c>
      <c r="F18" s="138">
        <v>0.5</v>
      </c>
      <c r="G18" s="138">
        <v>0.5</v>
      </c>
      <c r="H18" s="138">
        <v>0.5</v>
      </c>
      <c r="I18" s="98">
        <v>0.5</v>
      </c>
    </row>
    <row r="19" spans="2:11" ht="33.75" x14ac:dyDescent="0.3">
      <c r="B19" s="59" t="s">
        <v>767</v>
      </c>
      <c r="C19" s="119" t="s">
        <v>503</v>
      </c>
      <c r="D19" s="134" t="s">
        <v>503</v>
      </c>
      <c r="E19" s="124" t="s">
        <v>503</v>
      </c>
      <c r="F19" s="134" t="s">
        <v>503</v>
      </c>
      <c r="G19" s="134" t="s">
        <v>503</v>
      </c>
      <c r="H19" s="134" t="s">
        <v>503</v>
      </c>
      <c r="I19" s="99" t="s">
        <v>503</v>
      </c>
    </row>
    <row r="20" spans="2:11" ht="28.5" customHeight="1" x14ac:dyDescent="0.3">
      <c r="B20" s="751" t="s">
        <v>768</v>
      </c>
      <c r="C20" s="120" t="s">
        <v>498</v>
      </c>
      <c r="D20" s="139" t="str">
        <f>C20</f>
        <v>Default</v>
      </c>
      <c r="E20" s="131" t="str">
        <f t="shared" ref="E20" si="1">D20</f>
        <v>Default</v>
      </c>
      <c r="F20" s="139" t="str">
        <f>E20</f>
        <v>Default</v>
      </c>
      <c r="G20" s="143" t="s">
        <v>728</v>
      </c>
      <c r="H20" s="139" t="str">
        <f>C20</f>
        <v>Default</v>
      </c>
      <c r="I20" s="100" t="s">
        <v>728</v>
      </c>
    </row>
    <row r="21" spans="2:11" ht="30" x14ac:dyDescent="0.3">
      <c r="B21" s="752"/>
      <c r="C21" s="120" t="s">
        <v>729</v>
      </c>
      <c r="D21" s="139" t="s">
        <v>729</v>
      </c>
      <c r="E21" s="131" t="s">
        <v>729</v>
      </c>
      <c r="F21" s="139" t="s">
        <v>729</v>
      </c>
      <c r="G21" s="143" t="s">
        <v>730</v>
      </c>
      <c r="H21" s="139" t="s">
        <v>729</v>
      </c>
      <c r="I21" s="100" t="s">
        <v>730</v>
      </c>
    </row>
    <row r="22" spans="2:11" ht="34.5" thickBot="1" x14ac:dyDescent="0.35">
      <c r="B22" s="55" t="s">
        <v>769</v>
      </c>
      <c r="C22" s="121" t="s">
        <v>63</v>
      </c>
      <c r="D22" s="140" t="s">
        <v>63</v>
      </c>
      <c r="E22" s="132" t="s">
        <v>63</v>
      </c>
      <c r="F22" s="140" t="s">
        <v>63</v>
      </c>
      <c r="G22" s="140" t="s">
        <v>63</v>
      </c>
      <c r="H22" s="140" t="s">
        <v>63</v>
      </c>
      <c r="I22" s="101" t="s">
        <v>63</v>
      </c>
    </row>
    <row r="23" spans="2:11" ht="90" x14ac:dyDescent="0.3">
      <c r="B23" s="66" t="s">
        <v>539</v>
      </c>
      <c r="C23" s="67" t="s">
        <v>731</v>
      </c>
      <c r="D23" s="159" t="s">
        <v>731</v>
      </c>
      <c r="E23" s="159" t="s">
        <v>731</v>
      </c>
      <c r="F23" s="144" t="s">
        <v>731</v>
      </c>
      <c r="G23" s="159" t="s">
        <v>731</v>
      </c>
      <c r="H23" s="160" t="s">
        <v>732</v>
      </c>
      <c r="I23" s="102" t="s">
        <v>731</v>
      </c>
    </row>
    <row r="24" spans="2:11" ht="30" x14ac:dyDescent="0.3">
      <c r="B24" s="68" t="s">
        <v>733</v>
      </c>
      <c r="C24" s="69" t="s">
        <v>503</v>
      </c>
      <c r="D24" s="161" t="s">
        <v>503</v>
      </c>
      <c r="E24" s="161" t="s">
        <v>503</v>
      </c>
      <c r="F24" s="145" t="s">
        <v>503</v>
      </c>
      <c r="G24" s="161" t="s">
        <v>503</v>
      </c>
      <c r="H24" s="162">
        <v>0.85</v>
      </c>
      <c r="I24" s="103" t="s">
        <v>503</v>
      </c>
    </row>
    <row r="25" spans="2:11" ht="30" x14ac:dyDescent="0.3">
      <c r="B25" s="70" t="s">
        <v>734</v>
      </c>
      <c r="C25" s="63" t="s">
        <v>735</v>
      </c>
      <c r="D25" s="134" t="s">
        <v>735</v>
      </c>
      <c r="E25" s="134" t="s">
        <v>735</v>
      </c>
      <c r="F25" s="123" t="s">
        <v>735</v>
      </c>
      <c r="G25" s="134" t="s">
        <v>735</v>
      </c>
      <c r="H25" s="163">
        <v>1.5</v>
      </c>
      <c r="I25" s="99" t="s">
        <v>735</v>
      </c>
    </row>
    <row r="26" spans="2:11" ht="30" x14ac:dyDescent="0.3">
      <c r="B26" s="64" t="s">
        <v>568</v>
      </c>
      <c r="C26" s="71">
        <v>45</v>
      </c>
      <c r="D26" s="164">
        <v>45</v>
      </c>
      <c r="E26" s="164">
        <v>120</v>
      </c>
      <c r="F26" s="146">
        <v>45</v>
      </c>
      <c r="G26" s="164">
        <v>45</v>
      </c>
      <c r="H26" s="164">
        <v>45</v>
      </c>
      <c r="I26" s="100">
        <v>120</v>
      </c>
    </row>
    <row r="27" spans="2:11" ht="33" customHeight="1" x14ac:dyDescent="0.3">
      <c r="B27" s="72" t="s">
        <v>736</v>
      </c>
      <c r="C27" s="67">
        <v>60</v>
      </c>
      <c r="D27" s="165">
        <v>60</v>
      </c>
      <c r="E27" s="165">
        <v>10</v>
      </c>
      <c r="F27" s="144">
        <v>60</v>
      </c>
      <c r="G27" s="165">
        <v>60</v>
      </c>
      <c r="H27" s="165">
        <v>60</v>
      </c>
      <c r="I27" s="104">
        <v>10</v>
      </c>
    </row>
    <row r="28" spans="2:11" ht="60" x14ac:dyDescent="0.3">
      <c r="B28" s="73" t="s">
        <v>737</v>
      </c>
      <c r="C28" s="74" t="s">
        <v>738</v>
      </c>
      <c r="D28" s="166" t="s">
        <v>739</v>
      </c>
      <c r="E28" s="166" t="s">
        <v>738</v>
      </c>
      <c r="F28" s="147" t="s">
        <v>738</v>
      </c>
      <c r="G28" s="166" t="s">
        <v>738</v>
      </c>
      <c r="H28" s="166" t="s">
        <v>738</v>
      </c>
      <c r="I28" s="105" t="s">
        <v>739</v>
      </c>
    </row>
    <row r="29" spans="2:11" ht="60" x14ac:dyDescent="0.3">
      <c r="B29" s="68" t="s">
        <v>740</v>
      </c>
      <c r="C29" s="65" t="s">
        <v>741</v>
      </c>
      <c r="D29" s="139" t="s">
        <v>742</v>
      </c>
      <c r="E29" s="139" t="s">
        <v>741</v>
      </c>
      <c r="F29" s="130" t="s">
        <v>741</v>
      </c>
      <c r="G29" s="139" t="s">
        <v>741</v>
      </c>
      <c r="H29" s="139" t="s">
        <v>741</v>
      </c>
      <c r="I29" s="100" t="s">
        <v>742</v>
      </c>
    </row>
    <row r="30" spans="2:11" ht="60" x14ac:dyDescent="0.3">
      <c r="B30" s="68" t="s">
        <v>743</v>
      </c>
      <c r="C30" s="65" t="s">
        <v>741</v>
      </c>
      <c r="D30" s="139" t="s">
        <v>742</v>
      </c>
      <c r="E30" s="139" t="s">
        <v>741</v>
      </c>
      <c r="F30" s="130" t="s">
        <v>741</v>
      </c>
      <c r="G30" s="139" t="s">
        <v>741</v>
      </c>
      <c r="H30" s="139" t="s">
        <v>741</v>
      </c>
      <c r="I30" s="100" t="s">
        <v>742</v>
      </c>
    </row>
    <row r="31" spans="2:11" ht="30" x14ac:dyDescent="0.3">
      <c r="B31" s="64" t="s">
        <v>744</v>
      </c>
      <c r="C31" s="60" t="s">
        <v>697</v>
      </c>
      <c r="D31" s="136" t="s">
        <v>697</v>
      </c>
      <c r="E31" s="136" t="s">
        <v>697</v>
      </c>
      <c r="F31" s="126" t="s">
        <v>697</v>
      </c>
      <c r="G31" s="136" t="s">
        <v>697</v>
      </c>
      <c r="H31" s="136" t="s">
        <v>697</v>
      </c>
      <c r="I31" s="96" t="s">
        <v>697</v>
      </c>
    </row>
    <row r="32" spans="2:11" ht="30" x14ac:dyDescent="0.3">
      <c r="B32" s="75" t="s">
        <v>745</v>
      </c>
      <c r="C32" s="60"/>
      <c r="D32" s="136"/>
      <c r="E32" s="136"/>
      <c r="F32" s="126"/>
      <c r="G32" s="136"/>
      <c r="H32" s="136"/>
      <c r="I32" s="96"/>
      <c r="J32" s="41"/>
      <c r="K32" s="41"/>
    </row>
    <row r="33" spans="2:9" ht="30" x14ac:dyDescent="0.3">
      <c r="B33" s="76" t="s">
        <v>746</v>
      </c>
      <c r="C33" s="67" t="s">
        <v>138</v>
      </c>
      <c r="D33" s="165" t="s">
        <v>138</v>
      </c>
      <c r="E33" s="165" t="s">
        <v>138</v>
      </c>
      <c r="F33" s="144" t="s">
        <v>138</v>
      </c>
      <c r="G33" s="165" t="s">
        <v>138</v>
      </c>
      <c r="H33" s="165" t="s">
        <v>138</v>
      </c>
      <c r="I33" s="102" t="s">
        <v>138</v>
      </c>
    </row>
    <row r="34" spans="2:9" ht="30" x14ac:dyDescent="0.3">
      <c r="B34" s="77" t="s">
        <v>747</v>
      </c>
      <c r="C34" s="65" t="s">
        <v>748</v>
      </c>
      <c r="D34" s="139" t="s">
        <v>748</v>
      </c>
      <c r="E34" s="139" t="s">
        <v>748</v>
      </c>
      <c r="F34" s="130" t="s">
        <v>748</v>
      </c>
      <c r="G34" s="139" t="s">
        <v>748</v>
      </c>
      <c r="H34" s="139" t="s">
        <v>748</v>
      </c>
      <c r="I34" s="106" t="s">
        <v>748</v>
      </c>
    </row>
    <row r="35" spans="2:9" ht="33" customHeight="1" x14ac:dyDescent="0.3">
      <c r="B35" s="78" t="s">
        <v>749</v>
      </c>
      <c r="C35" s="65" t="s">
        <v>750</v>
      </c>
      <c r="D35" s="139" t="s">
        <v>751</v>
      </c>
      <c r="E35" s="139" t="s">
        <v>750</v>
      </c>
      <c r="F35" s="130" t="s">
        <v>750</v>
      </c>
      <c r="G35" s="139" t="s">
        <v>750</v>
      </c>
      <c r="H35" s="139" t="s">
        <v>750</v>
      </c>
      <c r="I35" s="100" t="s">
        <v>751</v>
      </c>
    </row>
    <row r="36" spans="2:9" ht="30" x14ac:dyDescent="0.3">
      <c r="B36" s="64" t="s">
        <v>212</v>
      </c>
      <c r="C36" s="65" t="s">
        <v>140</v>
      </c>
      <c r="D36" s="139" t="s">
        <v>140</v>
      </c>
      <c r="E36" s="139" t="s">
        <v>140</v>
      </c>
      <c r="F36" s="148" t="s">
        <v>138</v>
      </c>
      <c r="G36" s="139" t="s">
        <v>140</v>
      </c>
      <c r="H36" s="139" t="s">
        <v>140</v>
      </c>
      <c r="I36" s="106" t="s">
        <v>140</v>
      </c>
    </row>
    <row r="37" spans="2:9" ht="30" x14ac:dyDescent="0.3">
      <c r="B37" s="64" t="s">
        <v>752</v>
      </c>
      <c r="C37" s="60"/>
      <c r="D37" s="136"/>
      <c r="E37" s="136"/>
      <c r="F37" s="126"/>
      <c r="G37" s="136"/>
      <c r="H37" s="136"/>
      <c r="I37" s="96"/>
    </row>
    <row r="38" spans="2:9" ht="30" x14ac:dyDescent="0.3">
      <c r="B38" s="79" t="s">
        <v>746</v>
      </c>
      <c r="C38" s="74" t="s">
        <v>140</v>
      </c>
      <c r="D38" s="166" t="s">
        <v>140</v>
      </c>
      <c r="E38" s="166" t="s">
        <v>140</v>
      </c>
      <c r="F38" s="147" t="s">
        <v>140</v>
      </c>
      <c r="G38" s="166" t="s">
        <v>140</v>
      </c>
      <c r="H38" s="166" t="s">
        <v>140</v>
      </c>
      <c r="I38" s="107" t="s">
        <v>140</v>
      </c>
    </row>
    <row r="39" spans="2:9" ht="30" hidden="1" x14ac:dyDescent="0.3">
      <c r="B39" s="62" t="s">
        <v>753</v>
      </c>
      <c r="C39" s="67" t="s">
        <v>503</v>
      </c>
      <c r="D39" s="165" t="s">
        <v>503</v>
      </c>
      <c r="E39" s="165" t="s">
        <v>503</v>
      </c>
      <c r="F39" s="144" t="s">
        <v>503</v>
      </c>
      <c r="G39" s="165" t="s">
        <v>503</v>
      </c>
      <c r="H39" s="165" t="s">
        <v>503</v>
      </c>
      <c r="I39" s="102" t="s">
        <v>503</v>
      </c>
    </row>
    <row r="40" spans="2:9" ht="30.75" thickBot="1" x14ac:dyDescent="0.35">
      <c r="B40" s="55" t="s">
        <v>172</v>
      </c>
      <c r="C40" s="80" t="s">
        <v>140</v>
      </c>
      <c r="D40" s="167" t="s">
        <v>140</v>
      </c>
      <c r="E40" s="167" t="s">
        <v>140</v>
      </c>
      <c r="F40" s="149" t="s">
        <v>140</v>
      </c>
      <c r="G40" s="167" t="s">
        <v>140</v>
      </c>
      <c r="H40" s="167" t="s">
        <v>140</v>
      </c>
      <c r="I40" s="108" t="s">
        <v>140</v>
      </c>
    </row>
    <row r="41" spans="2:9" ht="30" x14ac:dyDescent="0.3">
      <c r="B41" s="81" t="s">
        <v>528</v>
      </c>
      <c r="C41" s="82" t="s">
        <v>754</v>
      </c>
      <c r="D41" s="83" t="s">
        <v>755</v>
      </c>
      <c r="E41" s="83" t="s">
        <v>756</v>
      </c>
      <c r="F41" s="150" t="s">
        <v>757</v>
      </c>
      <c r="G41" s="83" t="s">
        <v>758</v>
      </c>
      <c r="H41" s="83" t="s">
        <v>759</v>
      </c>
      <c r="I41" s="109" t="s">
        <v>760</v>
      </c>
    </row>
    <row r="42" spans="2:9" ht="30" hidden="1" x14ac:dyDescent="0.3">
      <c r="B42" s="84" t="s">
        <v>761</v>
      </c>
      <c r="C42" s="85" t="s">
        <v>762</v>
      </c>
      <c r="D42" s="86" t="s">
        <v>762</v>
      </c>
      <c r="E42" s="86" t="s">
        <v>762</v>
      </c>
      <c r="F42" s="151" t="s">
        <v>762</v>
      </c>
      <c r="G42" s="86" t="s">
        <v>762</v>
      </c>
      <c r="H42" s="86" t="s">
        <v>762</v>
      </c>
      <c r="I42" s="110" t="s">
        <v>762</v>
      </c>
    </row>
    <row r="43" spans="2:9" ht="285" customHeight="1" x14ac:dyDescent="0.3">
      <c r="B43" s="87" t="s">
        <v>538</v>
      </c>
      <c r="C43" s="578"/>
      <c r="D43" s="579"/>
      <c r="E43" s="579"/>
      <c r="F43" s="579"/>
      <c r="G43" s="579"/>
      <c r="H43" s="579"/>
      <c r="I43" s="580"/>
    </row>
  </sheetData>
  <sheetProtection algorithmName="SHA-512" hashValue="D+eZD71NoezvCMFzypm8T/Q5ilF3VX/AZyZ4tSB4ylnFL54ESvDfXpipYnQ3ZsrFa3unIL88k2gJba0BRQHd9A==" saltValue="bwHDFwa+agDKlR14WCAf+A==" spinCount="100000" sheet="1" objects="1" scenarios="1"/>
  <mergeCells count="3">
    <mergeCell ref="B2:C2"/>
    <mergeCell ref="B8:B9"/>
    <mergeCell ref="B20:B21"/>
  </mergeCells>
  <pageMargins left="0.7" right="0.7" top="0.75" bottom="0.75" header="0.3" footer="0.3"/>
  <pageSetup scale="2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0471-020A-4A54-9039-2F107A5BD2CD}">
  <sheetPr codeName="Sheet2">
    <tabColor theme="3" tint="-0.499984740745262"/>
  </sheetPr>
  <dimension ref="A1:XFD111"/>
  <sheetViews>
    <sheetView zoomScale="70" zoomScaleNormal="70" zoomScaleSheetLayoutView="59" workbookViewId="0"/>
  </sheetViews>
  <sheetFormatPr defaultColWidth="9.140625" defaultRowHeight="12.75" x14ac:dyDescent="0.2"/>
  <cols>
    <col min="1" max="2" width="9.140625" style="3" customWidth="1"/>
    <col min="3" max="5" width="14.85546875" style="3" customWidth="1"/>
    <col min="6" max="9" width="16.85546875" style="3" customWidth="1"/>
    <col min="10" max="10" width="46" style="3" customWidth="1"/>
    <col min="11" max="11" width="10.42578125" style="3" customWidth="1"/>
    <col min="12" max="12" width="6.140625" style="3" customWidth="1"/>
    <col min="13" max="13" width="39" style="11" customWidth="1"/>
    <col min="14" max="15" width="22.42578125" style="609" customWidth="1"/>
    <col min="16" max="16" width="22.42578125" style="610" customWidth="1"/>
    <col min="17" max="18" width="22.42578125" style="599" customWidth="1"/>
    <col min="19" max="19" width="22.42578125" style="3" customWidth="1"/>
    <col min="20" max="21" width="22.42578125" style="610" customWidth="1"/>
    <col min="22" max="22" width="6.140625" style="3" customWidth="1"/>
    <col min="23" max="23" width="9.28515625" style="3" customWidth="1"/>
    <col min="24" max="29" width="24.5703125" style="3" hidden="1" customWidth="1"/>
    <col min="30" max="16383" width="0" style="3" hidden="1" customWidth="1"/>
    <col min="16384" max="16384" width="4.85546875" style="3" hidden="1" customWidth="1"/>
  </cols>
  <sheetData>
    <row r="1" spans="2:46" ht="18" customHeight="1" x14ac:dyDescent="0.2"/>
    <row r="2" spans="2:46" ht="20.45" customHeight="1" x14ac:dyDescent="0.2">
      <c r="D2" s="17" t="s">
        <v>275</v>
      </c>
      <c r="E2" s="614"/>
      <c r="F2" s="18"/>
      <c r="G2" s="18"/>
      <c r="H2" s="18"/>
      <c r="I2" s="18"/>
      <c r="J2" s="18"/>
      <c r="K2" s="19"/>
    </row>
    <row r="3" spans="2:46" ht="18" customHeight="1" x14ac:dyDescent="0.2"/>
    <row r="4" spans="2:46" ht="18" customHeight="1" x14ac:dyDescent="0.2"/>
    <row r="5" spans="2:46" ht="18" customHeight="1" x14ac:dyDescent="0.2"/>
    <row r="6" spans="2:46" ht="18" customHeight="1" x14ac:dyDescent="0.2"/>
    <row r="7" spans="2:46" ht="24.95" customHeight="1" x14ac:dyDescent="0.2">
      <c r="B7" s="4"/>
      <c r="C7" s="5"/>
      <c r="D7" s="5"/>
      <c r="E7" s="5"/>
      <c r="F7" s="5"/>
      <c r="G7" s="5"/>
      <c r="H7" s="5"/>
      <c r="I7" s="5"/>
      <c r="J7" s="6"/>
      <c r="L7" s="4"/>
      <c r="M7" s="590"/>
      <c r="N7" s="591"/>
      <c r="O7" s="591"/>
      <c r="P7" s="594"/>
      <c r="Q7" s="598"/>
      <c r="R7" s="598"/>
      <c r="S7" s="5"/>
      <c r="T7" s="594"/>
      <c r="U7" s="594"/>
      <c r="V7" s="6"/>
      <c r="X7" s="4"/>
      <c r="Y7" s="5"/>
      <c r="Z7" s="5"/>
      <c r="AA7" s="5"/>
      <c r="AB7" s="5"/>
      <c r="AC7" s="5"/>
      <c r="AD7" s="5"/>
      <c r="AE7" s="5"/>
      <c r="AF7" s="5"/>
      <c r="AG7" s="5"/>
      <c r="AH7" s="5"/>
      <c r="AI7" s="5"/>
      <c r="AJ7" s="5"/>
      <c r="AK7" s="5"/>
      <c r="AL7" s="5"/>
      <c r="AM7" s="5"/>
      <c r="AN7" s="5"/>
      <c r="AO7" s="5"/>
      <c r="AP7" s="5"/>
      <c r="AQ7" s="5"/>
      <c r="AR7" s="5"/>
      <c r="AS7" s="5"/>
      <c r="AT7" s="6"/>
    </row>
    <row r="8" spans="2:46" ht="24.95" customHeight="1" x14ac:dyDescent="0.4">
      <c r="B8" s="682" t="s">
        <v>866</v>
      </c>
      <c r="C8" s="683"/>
      <c r="D8" s="683"/>
      <c r="E8" s="683"/>
      <c r="F8" s="683"/>
      <c r="G8" s="683"/>
      <c r="H8" s="683"/>
      <c r="I8" s="683"/>
      <c r="J8" s="684"/>
      <c r="L8" s="677" t="s">
        <v>834</v>
      </c>
      <c r="M8" s="678"/>
      <c r="N8" s="678"/>
      <c r="O8" s="678"/>
      <c r="P8" s="678"/>
      <c r="Q8" s="678"/>
      <c r="R8" s="678"/>
      <c r="S8" s="678"/>
      <c r="T8" s="678"/>
      <c r="U8" s="678"/>
      <c r="V8" s="679"/>
      <c r="X8" s="7"/>
      <c r="AB8" s="608"/>
      <c r="AC8" s="608"/>
      <c r="AD8" s="608"/>
      <c r="AE8" s="608"/>
      <c r="AF8" s="608"/>
      <c r="AG8" s="608"/>
      <c r="AH8" s="608"/>
      <c r="AI8" s="608"/>
      <c r="AJ8" s="608"/>
      <c r="AK8" s="11"/>
      <c r="AL8" s="11"/>
      <c r="AM8" s="11"/>
      <c r="AN8" s="11"/>
      <c r="AO8" s="11"/>
      <c r="AP8" s="11"/>
      <c r="AQ8" s="576"/>
      <c r="AR8" s="576"/>
      <c r="AS8" s="576"/>
      <c r="AT8" s="8"/>
    </row>
    <row r="9" spans="2:46" ht="25.5" customHeight="1" x14ac:dyDescent="0.2">
      <c r="B9" s="674" t="s">
        <v>813</v>
      </c>
      <c r="C9" s="675"/>
      <c r="D9" s="675"/>
      <c r="E9" s="675"/>
      <c r="F9" s="675"/>
      <c r="G9" s="675"/>
      <c r="H9" s="675"/>
      <c r="I9" s="675"/>
      <c r="J9" s="676"/>
      <c r="L9" s="7"/>
      <c r="N9" s="592"/>
      <c r="O9" s="592"/>
      <c r="P9" s="595"/>
      <c r="T9" s="595"/>
      <c r="U9" s="595"/>
      <c r="V9" s="8"/>
      <c r="X9" s="7"/>
      <c r="AC9" s="11"/>
      <c r="AD9" s="11"/>
      <c r="AE9" s="11"/>
      <c r="AF9" s="11"/>
      <c r="AG9" s="11"/>
      <c r="AH9" s="11"/>
      <c r="AI9" s="11"/>
      <c r="AJ9" s="11"/>
      <c r="AK9" s="11"/>
      <c r="AL9" s="11"/>
      <c r="AM9" s="11"/>
      <c r="AN9" s="11"/>
      <c r="AO9" s="11"/>
      <c r="AP9" s="11"/>
      <c r="AT9" s="8"/>
    </row>
    <row r="10" spans="2:46" ht="24.95" customHeight="1" x14ac:dyDescent="0.2">
      <c r="B10" s="674" t="s">
        <v>814</v>
      </c>
      <c r="C10" s="675"/>
      <c r="D10" s="675"/>
      <c r="E10" s="675"/>
      <c r="F10" s="675"/>
      <c r="G10" s="675"/>
      <c r="H10" s="675"/>
      <c r="I10" s="675"/>
      <c r="J10" s="676"/>
      <c r="L10" s="7"/>
      <c r="N10" s="592"/>
      <c r="O10" s="592"/>
      <c r="P10" s="595"/>
      <c r="T10" s="595"/>
      <c r="U10" s="595"/>
      <c r="V10" s="8"/>
      <c r="X10" s="7"/>
      <c r="AC10" s="11"/>
      <c r="AD10" s="11"/>
      <c r="AE10" s="11"/>
      <c r="AF10" s="11"/>
      <c r="AG10" s="11"/>
      <c r="AH10" s="11"/>
      <c r="AI10" s="11"/>
      <c r="AJ10" s="11"/>
      <c r="AK10" s="11"/>
      <c r="AL10" s="11"/>
      <c r="AM10" s="11"/>
      <c r="AN10" s="11"/>
      <c r="AO10" s="11"/>
      <c r="AP10" s="11"/>
      <c r="AT10" s="8"/>
    </row>
    <row r="11" spans="2:46" ht="24.95" customHeight="1" x14ac:dyDescent="0.2">
      <c r="B11" s="674"/>
      <c r="C11" s="675"/>
      <c r="D11" s="675"/>
      <c r="E11" s="675"/>
      <c r="F11" s="675"/>
      <c r="G11" s="675"/>
      <c r="H11" s="675"/>
      <c r="I11" s="675"/>
      <c r="J11" s="676"/>
      <c r="L11" s="7"/>
      <c r="N11" s="592"/>
      <c r="O11" s="592"/>
      <c r="P11" s="595"/>
      <c r="T11" s="595"/>
      <c r="U11" s="595"/>
      <c r="V11" s="8"/>
      <c r="X11" s="7"/>
      <c r="AC11" s="11"/>
      <c r="AD11" s="11"/>
      <c r="AE11" s="11"/>
      <c r="AF11" s="11"/>
      <c r="AG11" s="11"/>
      <c r="AH11" s="11"/>
      <c r="AI11" s="11"/>
      <c r="AJ11" s="11"/>
      <c r="AK11" s="11"/>
      <c r="AL11" s="11"/>
      <c r="AM11" s="11"/>
      <c r="AN11" s="11"/>
      <c r="AO11" s="11"/>
      <c r="AP11" s="11"/>
      <c r="AT11" s="8"/>
    </row>
    <row r="12" spans="2:46" ht="24.95" customHeight="1" x14ac:dyDescent="0.2">
      <c r="B12" s="671" t="s">
        <v>851</v>
      </c>
      <c r="C12" s="672"/>
      <c r="D12" s="672"/>
      <c r="E12" s="672"/>
      <c r="F12" s="672"/>
      <c r="G12" s="672"/>
      <c r="H12" s="672"/>
      <c r="I12" s="672"/>
      <c r="J12" s="673"/>
      <c r="L12" s="7"/>
      <c r="N12" s="592"/>
      <c r="O12" s="592"/>
      <c r="P12" s="595"/>
      <c r="T12" s="595"/>
      <c r="U12" s="595"/>
      <c r="V12" s="8"/>
      <c r="X12" s="7"/>
      <c r="AC12" s="11"/>
      <c r="AD12" s="11"/>
      <c r="AE12" s="11"/>
      <c r="AF12" s="11"/>
      <c r="AG12" s="11"/>
      <c r="AH12" s="11"/>
      <c r="AI12" s="11"/>
      <c r="AJ12" s="11"/>
      <c r="AK12" s="11"/>
      <c r="AL12" s="11"/>
      <c r="AM12" s="11"/>
      <c r="AN12" s="11"/>
      <c r="AO12" s="11"/>
      <c r="AP12" s="11"/>
      <c r="AT12" s="8"/>
    </row>
    <row r="13" spans="2:46" ht="24.95" customHeight="1" x14ac:dyDescent="0.2">
      <c r="B13" s="671"/>
      <c r="C13" s="672"/>
      <c r="D13" s="672"/>
      <c r="E13" s="672"/>
      <c r="F13" s="672"/>
      <c r="G13" s="672"/>
      <c r="H13" s="672"/>
      <c r="I13" s="672"/>
      <c r="J13" s="673"/>
      <c r="L13" s="7"/>
      <c r="N13" s="592"/>
      <c r="O13" s="592"/>
      <c r="P13" s="595"/>
      <c r="T13" s="595"/>
      <c r="U13" s="595"/>
      <c r="V13" s="8"/>
      <c r="X13" s="7"/>
      <c r="AC13" s="11"/>
      <c r="AD13" s="11"/>
      <c r="AE13" s="11"/>
      <c r="AF13" s="11"/>
      <c r="AG13" s="11"/>
      <c r="AH13" s="11"/>
      <c r="AI13" s="11"/>
      <c r="AJ13" s="11"/>
      <c r="AK13" s="11"/>
      <c r="AL13" s="11"/>
      <c r="AM13" s="11"/>
      <c r="AN13" s="11"/>
      <c r="AO13" s="11"/>
      <c r="AP13" s="11"/>
      <c r="AT13" s="8"/>
    </row>
    <row r="14" spans="2:46" ht="59.25" customHeight="1" x14ac:dyDescent="0.2">
      <c r="B14" s="671"/>
      <c r="C14" s="672"/>
      <c r="D14" s="672"/>
      <c r="E14" s="672"/>
      <c r="F14" s="672"/>
      <c r="G14" s="672"/>
      <c r="H14" s="672"/>
      <c r="I14" s="672"/>
      <c r="J14" s="673"/>
      <c r="L14" s="7"/>
      <c r="N14" s="592"/>
      <c r="O14" s="592"/>
      <c r="P14" s="595"/>
      <c r="T14" s="595"/>
      <c r="U14" s="595"/>
      <c r="V14" s="8"/>
      <c r="X14" s="7"/>
      <c r="AC14" s="11"/>
      <c r="AD14" s="11"/>
      <c r="AE14" s="11"/>
      <c r="AF14" s="11"/>
      <c r="AG14" s="11"/>
      <c r="AH14" s="11"/>
      <c r="AI14" s="11"/>
      <c r="AJ14" s="11"/>
      <c r="AK14" s="11"/>
      <c r="AL14" s="11"/>
      <c r="AM14" s="11"/>
      <c r="AN14" s="11"/>
      <c r="AO14" s="11"/>
      <c r="AP14" s="11"/>
      <c r="AT14" s="8"/>
    </row>
    <row r="15" spans="2:46" ht="24.95" customHeight="1" x14ac:dyDescent="0.2">
      <c r="B15" s="7"/>
      <c r="I15" s="643"/>
      <c r="J15" s="8"/>
      <c r="L15" s="7"/>
      <c r="N15" s="592"/>
      <c r="O15" s="592"/>
      <c r="P15" s="595"/>
      <c r="T15" s="595"/>
      <c r="U15" s="595"/>
      <c r="V15" s="8"/>
      <c r="X15" s="7"/>
      <c r="AC15" s="11"/>
      <c r="AD15" s="11"/>
      <c r="AE15" s="11"/>
      <c r="AF15" s="11"/>
      <c r="AG15" s="11"/>
      <c r="AH15" s="11"/>
      <c r="AI15" s="11"/>
      <c r="AJ15" s="11"/>
      <c r="AK15" s="11"/>
      <c r="AL15" s="11"/>
      <c r="AM15" s="11"/>
      <c r="AN15" s="11"/>
      <c r="AO15" s="11"/>
      <c r="AP15" s="11"/>
      <c r="AT15" s="8"/>
    </row>
    <row r="16" spans="2:46" ht="24.95" customHeight="1" x14ac:dyDescent="0.2">
      <c r="B16" s="7"/>
      <c r="C16" s="680" t="s">
        <v>420</v>
      </c>
      <c r="D16" s="680"/>
      <c r="E16" s="680"/>
      <c r="F16" s="681"/>
      <c r="G16" s="681"/>
      <c r="H16" s="681"/>
      <c r="I16" s="644" t="s">
        <v>421</v>
      </c>
      <c r="J16" s="642"/>
      <c r="L16" s="7"/>
      <c r="N16" s="592"/>
      <c r="O16" s="592"/>
      <c r="P16" s="595"/>
      <c r="T16" s="595"/>
      <c r="U16" s="595"/>
      <c r="V16" s="8"/>
      <c r="X16" s="7"/>
      <c r="AC16" s="11"/>
      <c r="AD16" s="11"/>
      <c r="AE16" s="11"/>
      <c r="AF16" s="11"/>
      <c r="AG16" s="11"/>
      <c r="AH16" s="11"/>
      <c r="AI16" s="11"/>
      <c r="AJ16" s="11"/>
      <c r="AK16" s="11"/>
      <c r="AL16" s="11"/>
      <c r="AM16" s="11"/>
      <c r="AN16" s="11"/>
      <c r="AO16" s="11"/>
      <c r="AP16" s="11"/>
      <c r="AT16" s="8"/>
    </row>
    <row r="17" spans="2:46" ht="24.95" customHeight="1" x14ac:dyDescent="0.2">
      <c r="B17" s="7"/>
      <c r="D17" s="611"/>
      <c r="J17" s="8"/>
      <c r="L17" s="7"/>
      <c r="N17" s="592"/>
      <c r="O17" s="592"/>
      <c r="P17" s="595"/>
      <c r="T17" s="595"/>
      <c r="U17" s="595"/>
      <c r="V17" s="8"/>
      <c r="X17" s="7"/>
      <c r="AC17" s="11"/>
      <c r="AD17" s="11"/>
      <c r="AE17" s="11"/>
      <c r="AF17" s="11"/>
      <c r="AG17" s="11"/>
      <c r="AH17" s="11"/>
      <c r="AI17" s="11"/>
      <c r="AJ17" s="11"/>
      <c r="AK17" s="11"/>
      <c r="AL17" s="11"/>
      <c r="AM17" s="11"/>
      <c r="AN17" s="11"/>
      <c r="AO17" s="11"/>
      <c r="AP17" s="11"/>
      <c r="AT17" s="8"/>
    </row>
    <row r="18" spans="2:46" ht="24.95" customHeight="1" x14ac:dyDescent="0.2">
      <c r="B18" s="7"/>
      <c r="J18" s="8"/>
      <c r="L18" s="7"/>
      <c r="N18" s="592"/>
      <c r="O18" s="592"/>
      <c r="P18" s="595"/>
      <c r="T18" s="595"/>
      <c r="U18" s="595"/>
      <c r="V18" s="8"/>
      <c r="X18" s="7"/>
      <c r="AC18" s="11"/>
      <c r="AD18" s="11"/>
      <c r="AE18" s="11"/>
      <c r="AF18" s="11"/>
      <c r="AG18" s="11"/>
      <c r="AH18" s="11"/>
      <c r="AI18" s="11"/>
      <c r="AJ18" s="11"/>
      <c r="AK18" s="11"/>
      <c r="AL18" s="11"/>
      <c r="AM18" s="11"/>
      <c r="AN18" s="11"/>
      <c r="AO18" s="11"/>
      <c r="AP18" s="11"/>
      <c r="AT18" s="8"/>
    </row>
    <row r="19" spans="2:46" ht="24.95" customHeight="1" x14ac:dyDescent="0.2">
      <c r="B19" s="7"/>
      <c r="C19" s="670"/>
      <c r="D19" s="670"/>
      <c r="E19" s="670"/>
      <c r="J19" s="8"/>
      <c r="L19" s="7"/>
      <c r="N19" s="592"/>
      <c r="O19" s="592"/>
      <c r="P19" s="595"/>
      <c r="T19" s="595"/>
      <c r="U19" s="595"/>
      <c r="V19" s="8"/>
      <c r="X19" s="7"/>
      <c r="AC19" s="11"/>
      <c r="AD19" s="11"/>
      <c r="AE19" s="11"/>
      <c r="AF19" s="11"/>
      <c r="AG19" s="11"/>
      <c r="AH19" s="11"/>
      <c r="AI19" s="11"/>
      <c r="AJ19" s="11"/>
      <c r="AK19" s="11"/>
      <c r="AL19" s="11"/>
      <c r="AM19" s="11"/>
      <c r="AN19" s="11"/>
      <c r="AO19" s="11"/>
      <c r="AP19" s="11"/>
      <c r="AT19" s="8"/>
    </row>
    <row r="20" spans="2:46" ht="24.95" customHeight="1" x14ac:dyDescent="0.2">
      <c r="B20" s="7"/>
      <c r="J20" s="8"/>
      <c r="L20" s="7"/>
      <c r="N20" s="592"/>
      <c r="O20" s="592"/>
      <c r="P20" s="595"/>
      <c r="T20" s="595"/>
      <c r="U20" s="595"/>
      <c r="V20" s="8"/>
      <c r="X20" s="7"/>
      <c r="AC20" s="11"/>
      <c r="AD20" s="11"/>
      <c r="AE20" s="11"/>
      <c r="AF20" s="11"/>
      <c r="AG20" s="11"/>
      <c r="AH20" s="11"/>
      <c r="AI20" s="11"/>
      <c r="AJ20" s="11"/>
      <c r="AK20" s="11"/>
      <c r="AL20" s="11"/>
      <c r="AM20" s="11"/>
      <c r="AN20" s="11"/>
      <c r="AO20" s="11"/>
      <c r="AP20" s="11"/>
      <c r="AT20" s="8"/>
    </row>
    <row r="21" spans="2:46" ht="24.95" customHeight="1" x14ac:dyDescent="0.2">
      <c r="B21" s="7"/>
      <c r="C21" s="670"/>
      <c r="D21" s="670"/>
      <c r="E21" s="670"/>
      <c r="J21" s="8"/>
      <c r="L21" s="7"/>
      <c r="N21" s="592"/>
      <c r="O21" s="592"/>
      <c r="P21" s="595"/>
      <c r="T21" s="595"/>
      <c r="U21" s="595"/>
      <c r="V21" s="8"/>
      <c r="X21" s="7"/>
      <c r="AC21" s="11"/>
      <c r="AD21" s="11"/>
      <c r="AE21" s="11"/>
      <c r="AF21" s="11"/>
      <c r="AG21" s="11"/>
      <c r="AH21" s="11"/>
      <c r="AI21" s="11"/>
      <c r="AJ21" s="11"/>
      <c r="AK21" s="11"/>
      <c r="AL21" s="11"/>
      <c r="AM21" s="11"/>
      <c r="AN21" s="11"/>
      <c r="AO21" s="11"/>
      <c r="AP21" s="11"/>
      <c r="AT21" s="8"/>
    </row>
    <row r="22" spans="2:46" ht="24.95" customHeight="1" x14ac:dyDescent="0.2">
      <c r="B22" s="7"/>
      <c r="C22" s="666"/>
      <c r="D22" s="666"/>
      <c r="E22" s="666"/>
      <c r="J22" s="8"/>
      <c r="L22" s="7"/>
      <c r="N22" s="592"/>
      <c r="O22" s="592"/>
      <c r="P22" s="595"/>
      <c r="T22" s="595"/>
      <c r="U22" s="595"/>
      <c r="V22" s="8"/>
      <c r="X22" s="7"/>
      <c r="AC22" s="11"/>
      <c r="AD22" s="11"/>
      <c r="AE22" s="11"/>
      <c r="AF22" s="11"/>
      <c r="AG22" s="11"/>
      <c r="AH22" s="11"/>
      <c r="AI22" s="11"/>
      <c r="AJ22" s="11"/>
      <c r="AK22" s="11"/>
      <c r="AL22" s="11"/>
      <c r="AM22" s="11"/>
      <c r="AN22" s="11"/>
      <c r="AO22" s="11"/>
      <c r="AP22" s="11"/>
      <c r="AT22" s="8"/>
    </row>
    <row r="23" spans="2:46" ht="24.95" customHeight="1" x14ac:dyDescent="0.2">
      <c r="B23" s="7"/>
      <c r="J23" s="8"/>
      <c r="L23" s="7"/>
      <c r="N23" s="592"/>
      <c r="O23" s="592"/>
      <c r="P23" s="595"/>
      <c r="T23" s="595"/>
      <c r="U23" s="595"/>
      <c r="V23" s="8"/>
      <c r="X23" s="7"/>
      <c r="AC23" s="11"/>
      <c r="AD23" s="11"/>
      <c r="AE23" s="11"/>
      <c r="AF23" s="11"/>
      <c r="AG23" s="11"/>
      <c r="AH23" s="11"/>
      <c r="AI23" s="11"/>
      <c r="AJ23" s="11"/>
      <c r="AK23" s="11"/>
      <c r="AL23" s="11"/>
      <c r="AM23" s="11"/>
      <c r="AN23" s="11"/>
      <c r="AO23" s="11"/>
      <c r="AP23" s="11"/>
      <c r="AT23" s="8"/>
    </row>
    <row r="24" spans="2:46" ht="91.5" customHeight="1" x14ac:dyDescent="0.2">
      <c r="B24" s="7"/>
      <c r="J24" s="8"/>
      <c r="L24" s="7"/>
      <c r="N24" s="592"/>
      <c r="O24" s="592"/>
      <c r="P24" s="595"/>
      <c r="T24" s="595"/>
      <c r="U24" s="595"/>
      <c r="V24" s="8"/>
      <c r="X24" s="7"/>
      <c r="AC24" s="11"/>
      <c r="AD24" s="11"/>
      <c r="AE24" s="11"/>
      <c r="AF24" s="11"/>
      <c r="AG24" s="11"/>
      <c r="AH24" s="11"/>
      <c r="AI24" s="11"/>
      <c r="AJ24" s="11"/>
      <c r="AK24" s="11"/>
      <c r="AL24" s="11"/>
      <c r="AM24" s="11"/>
      <c r="AN24" s="11"/>
      <c r="AO24" s="11"/>
      <c r="AP24" s="11"/>
      <c r="AT24" s="8"/>
    </row>
    <row r="25" spans="2:46" ht="24.95" customHeight="1" x14ac:dyDescent="0.2">
      <c r="B25" s="7"/>
      <c r="C25" s="670"/>
      <c r="D25" s="670"/>
      <c r="E25" s="670"/>
      <c r="J25" s="8"/>
      <c r="L25" s="7"/>
      <c r="N25" s="592"/>
      <c r="O25" s="592"/>
      <c r="P25" s="595"/>
      <c r="T25" s="595"/>
      <c r="U25" s="595"/>
      <c r="V25" s="8"/>
      <c r="X25" s="7"/>
      <c r="AC25" s="11"/>
      <c r="AD25" s="11"/>
      <c r="AE25" s="11"/>
      <c r="AF25" s="11"/>
      <c r="AG25" s="11"/>
      <c r="AH25" s="11"/>
      <c r="AI25" s="11"/>
      <c r="AJ25" s="11"/>
      <c r="AK25" s="11"/>
      <c r="AL25" s="11"/>
      <c r="AM25" s="11"/>
      <c r="AN25" s="11"/>
      <c r="AO25" s="11"/>
      <c r="AP25" s="11"/>
      <c r="AT25" s="8"/>
    </row>
    <row r="26" spans="2:46" ht="24.75" customHeight="1" x14ac:dyDescent="0.2">
      <c r="B26" s="7"/>
      <c r="J26" s="8"/>
      <c r="L26" s="7"/>
      <c r="N26" s="593"/>
      <c r="O26" s="593"/>
      <c r="P26" s="596"/>
      <c r="Q26" s="600"/>
      <c r="R26" s="600"/>
      <c r="S26" s="588"/>
      <c r="T26" s="596"/>
      <c r="U26" s="596"/>
      <c r="V26" s="8"/>
      <c r="X26" s="7"/>
      <c r="AC26" s="11"/>
      <c r="AD26" s="11"/>
      <c r="AE26" s="11"/>
      <c r="AF26" s="11"/>
      <c r="AG26" s="11"/>
      <c r="AH26" s="11"/>
      <c r="AI26" s="11"/>
      <c r="AJ26" s="11"/>
      <c r="AK26" s="11"/>
      <c r="AL26" s="11"/>
      <c r="AM26" s="11"/>
      <c r="AN26" s="11"/>
      <c r="AO26" s="11"/>
      <c r="AP26" s="11"/>
      <c r="AT26" s="8"/>
    </row>
    <row r="27" spans="2:46" s="11" customFormat="1" ht="25.5" x14ac:dyDescent="0.2">
      <c r="B27" s="20"/>
      <c r="J27" s="21"/>
      <c r="L27" s="20"/>
      <c r="M27" s="1" t="s">
        <v>345</v>
      </c>
      <c r="N27" s="607" t="s">
        <v>424</v>
      </c>
      <c r="O27" s="607" t="s">
        <v>425</v>
      </c>
      <c r="P27" s="607" t="s">
        <v>426</v>
      </c>
      <c r="Q27" s="607" t="s">
        <v>427</v>
      </c>
      <c r="R27" s="607" t="s">
        <v>428</v>
      </c>
      <c r="S27" t="s">
        <v>430</v>
      </c>
      <c r="T27" t="s">
        <v>848</v>
      </c>
      <c r="U27" s="3"/>
      <c r="V27" s="8"/>
      <c r="X27" s="20"/>
      <c r="AT27" s="21"/>
    </row>
    <row r="28" spans="2:46" ht="14.25" x14ac:dyDescent="0.2">
      <c r="B28" s="7"/>
      <c r="C28" s="14"/>
      <c r="J28" s="8"/>
      <c r="L28" s="7"/>
      <c r="M28" s="2" t="s">
        <v>2</v>
      </c>
      <c r="N28" s="627">
        <v>23403.570400000001</v>
      </c>
      <c r="O28" s="597">
        <v>12.241</v>
      </c>
      <c r="P28" s="628">
        <v>0.38641608847007003</v>
      </c>
      <c r="Q28" s="629">
        <v>159.38071412507469</v>
      </c>
      <c r="R28" s="630">
        <v>4225.0206379037445</v>
      </c>
      <c r="S28" s="630">
        <v>738.04319999999996</v>
      </c>
      <c r="T28" s="631">
        <v>3461.2660536585372</v>
      </c>
      <c r="U28" s="3"/>
      <c r="V28" s="8"/>
      <c r="X28" s="601"/>
      <c r="Y28" s="9"/>
      <c r="Z28" s="9"/>
      <c r="AA28" s="9"/>
      <c r="AB28" s="9"/>
      <c r="AC28" s="9"/>
      <c r="AD28" s="9"/>
      <c r="AE28" s="9"/>
      <c r="AF28" s="9"/>
      <c r="AG28" s="9"/>
      <c r="AH28" s="9"/>
      <c r="AI28" s="9"/>
      <c r="AJ28" s="9"/>
      <c r="AK28" s="9"/>
      <c r="AL28" s="9"/>
      <c r="AM28" s="9"/>
      <c r="AN28" s="9"/>
      <c r="AO28" s="9"/>
      <c r="AP28" s="9"/>
      <c r="AQ28" s="9"/>
      <c r="AR28" s="9"/>
      <c r="AS28" s="9"/>
      <c r="AT28" s="606"/>
    </row>
    <row r="29" spans="2:46" x14ac:dyDescent="0.2">
      <c r="B29" s="7"/>
      <c r="F29" s="663"/>
      <c r="G29" s="663"/>
      <c r="J29" s="8"/>
      <c r="L29" s="7"/>
      <c r="M29" s="587" t="s">
        <v>149</v>
      </c>
      <c r="N29" s="627">
        <v>4758.3774000000003</v>
      </c>
      <c r="O29" s="597">
        <v>2.4119999999999999</v>
      </c>
      <c r="P29" s="628">
        <v>-8.4760278595391481E-2</v>
      </c>
      <c r="Q29" s="629">
        <v>17.745083466165028</v>
      </c>
      <c r="R29" s="630">
        <v>434.18067688065116</v>
      </c>
      <c r="S29" s="630">
        <v>168.28129999999999</v>
      </c>
      <c r="T29" s="631">
        <v>579.77874146341469</v>
      </c>
      <c r="U29" s="3"/>
      <c r="V29" s="8"/>
    </row>
    <row r="30" spans="2:46" ht="15" x14ac:dyDescent="0.2">
      <c r="B30" s="7"/>
      <c r="C30" s="666"/>
      <c r="D30" s="666"/>
      <c r="E30" s="666"/>
      <c r="F30" s="663"/>
      <c r="G30" s="663"/>
      <c r="J30" s="8"/>
      <c r="L30" s="7"/>
      <c r="M30" s="587" t="s">
        <v>134</v>
      </c>
      <c r="N30" s="627">
        <v>6044.3404</v>
      </c>
      <c r="O30" s="597">
        <v>0</v>
      </c>
      <c r="P30" s="628"/>
      <c r="Q30" s="629">
        <v>0</v>
      </c>
      <c r="R30" s="630">
        <v>0</v>
      </c>
      <c r="S30" s="630">
        <v>0</v>
      </c>
      <c r="T30" s="631">
        <v>671.06682439024394</v>
      </c>
      <c r="U30" s="3"/>
      <c r="V30" s="8"/>
    </row>
    <row r="31" spans="2:46" ht="25.5" x14ac:dyDescent="0.2">
      <c r="B31" s="601"/>
      <c r="C31" s="665"/>
      <c r="D31" s="665"/>
      <c r="E31" s="665"/>
      <c r="F31" s="665"/>
      <c r="G31" s="665"/>
      <c r="H31" s="665"/>
      <c r="I31" s="612"/>
      <c r="J31" s="613"/>
      <c r="L31" s="7"/>
      <c r="M31" s="632" t="s">
        <v>818</v>
      </c>
      <c r="N31" s="627"/>
      <c r="O31" s="597"/>
      <c r="P31" s="628"/>
      <c r="Q31" s="629"/>
      <c r="R31" s="630"/>
      <c r="S31" s="630"/>
      <c r="T31" s="631"/>
      <c r="U31" s="3"/>
      <c r="V31" s="8"/>
    </row>
    <row r="32" spans="2:46" x14ac:dyDescent="0.2">
      <c r="F32" s="664"/>
      <c r="G32" s="664"/>
      <c r="L32" s="7"/>
      <c r="M32" s="587" t="s">
        <v>162</v>
      </c>
      <c r="N32" s="627">
        <v>0</v>
      </c>
      <c r="O32" s="597">
        <v>-0.47419999999999973</v>
      </c>
      <c r="P32" s="628">
        <v>0.23554601965944122</v>
      </c>
      <c r="Q32" s="629">
        <v>65.408376845316837</v>
      </c>
      <c r="R32" s="630">
        <v>1923.7344888832704</v>
      </c>
      <c r="S32" s="630">
        <v>111.3096</v>
      </c>
      <c r="T32" s="631">
        <v>512.72746829268294</v>
      </c>
      <c r="U32" s="3"/>
      <c r="V32" s="8"/>
    </row>
    <row r="33" spans="2:22" x14ac:dyDescent="0.2">
      <c r="F33" s="664"/>
      <c r="G33" s="664"/>
      <c r="L33" s="7"/>
      <c r="M33" s="587" t="s">
        <v>7</v>
      </c>
      <c r="N33" s="627">
        <v>6556.5122000000001</v>
      </c>
      <c r="O33" s="597">
        <v>2.4202000000000004</v>
      </c>
      <c r="P33" s="628">
        <v>-1.295217689489514E-2</v>
      </c>
      <c r="Q33" s="629">
        <v>-1.9156708985222144</v>
      </c>
      <c r="R33" s="630">
        <v>-139.42817873485836</v>
      </c>
      <c r="S33" s="630">
        <v>52.86</v>
      </c>
      <c r="T33" s="631">
        <v>671.77568780487809</v>
      </c>
      <c r="U33" s="3"/>
      <c r="V33" s="8"/>
    </row>
    <row r="34" spans="2:22" x14ac:dyDescent="0.2">
      <c r="L34" s="7"/>
      <c r="M34" s="587" t="s">
        <v>5</v>
      </c>
      <c r="N34" s="627">
        <v>0</v>
      </c>
      <c r="O34" s="597">
        <v>2.5985000000000005</v>
      </c>
      <c r="P34" s="628">
        <v>7.7664601606607597E-2</v>
      </c>
      <c r="Q34" s="629">
        <v>70.090412274470197</v>
      </c>
      <c r="R34" s="630">
        <v>1954.1767640235391</v>
      </c>
      <c r="S34" s="630">
        <v>332.45089999999999</v>
      </c>
      <c r="T34" s="631">
        <v>438.70416585365854</v>
      </c>
      <c r="U34" s="3"/>
      <c r="V34" s="8"/>
    </row>
    <row r="35" spans="2:22" x14ac:dyDescent="0.2">
      <c r="L35" s="7"/>
      <c r="M35" s="587" t="s">
        <v>172</v>
      </c>
      <c r="N35" s="627">
        <v>6044.3404</v>
      </c>
      <c r="O35" s="597">
        <v>5.2844999999999995</v>
      </c>
      <c r="P35" s="628">
        <v>0.17091792269430783</v>
      </c>
      <c r="Q35" s="629">
        <v>8.0525124376448503</v>
      </c>
      <c r="R35" s="630">
        <v>52.356886851141908</v>
      </c>
      <c r="S35" s="630">
        <v>73.141400000000004</v>
      </c>
      <c r="T35" s="631">
        <v>587.21316585365855</v>
      </c>
      <c r="U35" s="3"/>
      <c r="V35" s="8"/>
    </row>
    <row r="36" spans="2:22" x14ac:dyDescent="0.2">
      <c r="L36" s="7"/>
      <c r="M36"/>
      <c r="N36"/>
      <c r="O36"/>
      <c r="P36"/>
      <c r="Q36"/>
      <c r="R36"/>
      <c r="S36"/>
      <c r="T36"/>
      <c r="U36" s="3"/>
      <c r="V36" s="8"/>
    </row>
    <row r="37" spans="2:22" x14ac:dyDescent="0.2">
      <c r="B37" s="4"/>
      <c r="C37" s="5"/>
      <c r="D37" s="5"/>
      <c r="E37" s="5"/>
      <c r="F37" s="5"/>
      <c r="G37" s="5"/>
      <c r="H37" s="5"/>
      <c r="I37" s="5"/>
      <c r="J37" s="6"/>
      <c r="L37" s="7"/>
      <c r="M37"/>
      <c r="N37"/>
      <c r="O37"/>
      <c r="P37"/>
      <c r="Q37"/>
      <c r="R37"/>
      <c r="S37"/>
      <c r="T37"/>
      <c r="U37" s="3"/>
      <c r="V37" s="8"/>
    </row>
    <row r="38" spans="2:22" x14ac:dyDescent="0.2">
      <c r="B38" s="667" t="s">
        <v>816</v>
      </c>
      <c r="C38" s="668"/>
      <c r="D38" s="668"/>
      <c r="E38" s="668"/>
      <c r="F38" s="668"/>
      <c r="G38" s="668"/>
      <c r="H38" s="668"/>
      <c r="I38" s="668"/>
      <c r="J38" s="669"/>
      <c r="L38" s="7"/>
      <c r="M38"/>
      <c r="N38"/>
      <c r="O38"/>
      <c r="P38"/>
      <c r="Q38"/>
      <c r="R38"/>
      <c r="S38"/>
      <c r="T38"/>
      <c r="U38" s="3"/>
      <c r="V38" s="8"/>
    </row>
    <row r="39" spans="2:22" ht="19.5" customHeight="1" x14ac:dyDescent="0.2">
      <c r="B39" s="667"/>
      <c r="C39" s="668"/>
      <c r="D39" s="668"/>
      <c r="E39" s="668"/>
      <c r="F39" s="668"/>
      <c r="G39" s="668"/>
      <c r="H39" s="668"/>
      <c r="I39" s="668"/>
      <c r="J39" s="669"/>
      <c r="L39" s="7"/>
      <c r="M39" s="3"/>
      <c r="N39" s="3"/>
      <c r="O39" s="3"/>
      <c r="P39" s="3"/>
      <c r="Q39" s="3"/>
      <c r="R39" s="3"/>
      <c r="T39" s="3"/>
      <c r="U39" s="3"/>
      <c r="V39" s="8"/>
    </row>
    <row r="40" spans="2:22" x14ac:dyDescent="0.2">
      <c r="B40" s="7"/>
      <c r="J40" s="8"/>
      <c r="L40" s="7"/>
      <c r="M40" s="3"/>
      <c r="N40" s="3"/>
      <c r="O40" s="3"/>
      <c r="P40" s="3"/>
      <c r="Q40" s="3"/>
      <c r="R40" s="3"/>
      <c r="T40" s="3"/>
      <c r="U40" s="3"/>
      <c r="V40" s="8"/>
    </row>
    <row r="41" spans="2:22" x14ac:dyDescent="0.2">
      <c r="B41" s="7"/>
      <c r="J41" s="8"/>
      <c r="L41" s="7"/>
      <c r="M41" s="3"/>
      <c r="N41" s="3"/>
      <c r="O41" s="3"/>
      <c r="P41" s="3"/>
      <c r="Q41" s="3"/>
      <c r="R41" s="3"/>
      <c r="T41" s="3"/>
      <c r="U41" s="3"/>
      <c r="V41" s="8"/>
    </row>
    <row r="42" spans="2:22" x14ac:dyDescent="0.2">
      <c r="B42" s="7"/>
      <c r="J42" s="8"/>
      <c r="L42" s="7"/>
      <c r="M42" s="3"/>
      <c r="N42" s="3"/>
      <c r="O42" s="3"/>
      <c r="P42" s="3"/>
      <c r="Q42" s="3"/>
      <c r="R42" s="3"/>
      <c r="T42" s="3"/>
      <c r="U42" s="3"/>
      <c r="V42" s="8"/>
    </row>
    <row r="43" spans="2:22" x14ac:dyDescent="0.2">
      <c r="B43" s="7"/>
      <c r="J43" s="8"/>
      <c r="L43" s="7"/>
      <c r="M43" s="3"/>
      <c r="N43" s="3"/>
      <c r="O43" s="3"/>
      <c r="P43" s="3"/>
      <c r="Q43" s="3"/>
      <c r="R43" s="3"/>
      <c r="T43" s="3"/>
      <c r="U43" s="3"/>
      <c r="V43" s="8"/>
    </row>
    <row r="44" spans="2:22" x14ac:dyDescent="0.2">
      <c r="B44" s="7"/>
      <c r="J44" s="8"/>
      <c r="L44" s="7"/>
      <c r="M44" s="3"/>
      <c r="N44" s="3"/>
      <c r="O44" s="3"/>
      <c r="P44" s="3"/>
      <c r="Q44" s="3"/>
      <c r="R44" s="3"/>
      <c r="T44" s="3"/>
      <c r="U44" s="3"/>
      <c r="V44" s="8"/>
    </row>
    <row r="45" spans="2:22" x14ac:dyDescent="0.2">
      <c r="B45" s="7"/>
      <c r="J45" s="8"/>
      <c r="L45" s="7"/>
      <c r="M45" s="3"/>
      <c r="N45" s="3"/>
      <c r="O45" s="3"/>
      <c r="P45" s="3"/>
      <c r="Q45" s="3"/>
      <c r="R45" s="3"/>
      <c r="T45" s="3"/>
      <c r="U45" s="3"/>
      <c r="V45" s="8"/>
    </row>
    <row r="46" spans="2:22" x14ac:dyDescent="0.2">
      <c r="B46" s="7"/>
      <c r="J46" s="8"/>
      <c r="L46" s="7"/>
      <c r="M46" s="3"/>
      <c r="N46" s="3"/>
      <c r="O46" s="3"/>
      <c r="P46" s="3"/>
      <c r="Q46" s="3"/>
      <c r="R46" s="3"/>
      <c r="T46" s="3"/>
      <c r="U46" s="3"/>
      <c r="V46" s="8"/>
    </row>
    <row r="47" spans="2:22" x14ac:dyDescent="0.2">
      <c r="B47" s="7"/>
      <c r="J47" s="8"/>
      <c r="L47" s="7"/>
      <c r="M47" s="3"/>
      <c r="N47" s="3"/>
      <c r="O47" s="3"/>
      <c r="P47" s="3"/>
      <c r="Q47" s="3"/>
      <c r="R47" s="3"/>
      <c r="T47" s="3"/>
      <c r="U47" s="3"/>
      <c r="V47" s="8"/>
    </row>
    <row r="48" spans="2:22" x14ac:dyDescent="0.2">
      <c r="B48" s="7"/>
      <c r="J48" s="8"/>
      <c r="L48" s="7"/>
      <c r="M48" s="3"/>
      <c r="N48" s="3"/>
      <c r="O48" s="3"/>
      <c r="P48" s="3"/>
      <c r="Q48" s="3"/>
      <c r="R48" s="3"/>
      <c r="T48" s="3"/>
      <c r="U48" s="3"/>
      <c r="V48" s="8"/>
    </row>
    <row r="49" spans="2:22" x14ac:dyDescent="0.2">
      <c r="B49" s="7"/>
      <c r="J49" s="8"/>
      <c r="L49" s="7"/>
      <c r="M49" s="3"/>
      <c r="N49" s="3"/>
      <c r="O49" s="3"/>
      <c r="P49" s="3"/>
      <c r="Q49" s="3"/>
      <c r="R49" s="3"/>
      <c r="T49" s="3"/>
      <c r="U49" s="3"/>
      <c r="V49" s="8"/>
    </row>
    <row r="50" spans="2:22" x14ac:dyDescent="0.2">
      <c r="B50" s="7"/>
      <c r="J50" s="8"/>
      <c r="L50" s="7"/>
      <c r="M50" s="3"/>
      <c r="N50" s="3"/>
      <c r="O50" s="3"/>
      <c r="P50" s="3"/>
      <c r="Q50" s="3"/>
      <c r="R50" s="3"/>
      <c r="T50" s="3"/>
      <c r="U50" s="3"/>
      <c r="V50" s="8"/>
    </row>
    <row r="51" spans="2:22" x14ac:dyDescent="0.2">
      <c r="B51" s="7"/>
      <c r="J51" s="8"/>
      <c r="L51" s="7"/>
      <c r="M51" s="3"/>
      <c r="N51" s="3"/>
      <c r="O51" s="3"/>
      <c r="P51" s="3"/>
      <c r="Q51" s="3"/>
      <c r="R51" s="3"/>
      <c r="T51" s="3"/>
      <c r="U51" s="3"/>
      <c r="V51" s="8"/>
    </row>
    <row r="52" spans="2:22" x14ac:dyDescent="0.2">
      <c r="B52" s="7"/>
      <c r="J52" s="8"/>
      <c r="L52" s="7"/>
      <c r="M52" s="3"/>
      <c r="N52" s="3"/>
      <c r="O52" s="3"/>
      <c r="P52" s="3"/>
      <c r="Q52" s="3"/>
      <c r="R52" s="3"/>
      <c r="T52" s="3"/>
      <c r="U52" s="3"/>
      <c r="V52" s="8"/>
    </row>
    <row r="53" spans="2:22" x14ac:dyDescent="0.2">
      <c r="B53" s="7"/>
      <c r="J53" s="8"/>
      <c r="L53" s="7"/>
      <c r="M53" s="3"/>
      <c r="N53" s="3"/>
      <c r="O53" s="3"/>
      <c r="P53" s="3"/>
      <c r="Q53" s="3"/>
      <c r="R53" s="3"/>
      <c r="T53" s="3"/>
      <c r="U53" s="3"/>
      <c r="V53" s="8"/>
    </row>
    <row r="54" spans="2:22" x14ac:dyDescent="0.2">
      <c r="B54" s="7"/>
      <c r="J54" s="8"/>
      <c r="L54" s="7"/>
      <c r="M54" s="3"/>
      <c r="N54" s="3"/>
      <c r="O54" s="3"/>
      <c r="P54" s="3"/>
      <c r="Q54" s="3"/>
      <c r="R54" s="3"/>
      <c r="T54" s="3"/>
      <c r="U54" s="3"/>
      <c r="V54" s="8"/>
    </row>
    <row r="55" spans="2:22" x14ac:dyDescent="0.2">
      <c r="B55" s="7"/>
      <c r="J55" s="8"/>
      <c r="L55" s="7"/>
      <c r="M55" s="3"/>
      <c r="N55" s="3"/>
      <c r="O55" s="3"/>
      <c r="P55" s="3"/>
      <c r="Q55" s="3"/>
      <c r="R55" s="3"/>
      <c r="T55" s="3"/>
      <c r="U55" s="3"/>
      <c r="V55" s="8"/>
    </row>
    <row r="56" spans="2:22" x14ac:dyDescent="0.2">
      <c r="B56" s="7"/>
      <c r="J56" s="8"/>
      <c r="L56" s="7"/>
      <c r="M56" s="3"/>
      <c r="N56" s="3"/>
      <c r="O56" s="3"/>
      <c r="P56" s="3"/>
      <c r="Q56" s="3"/>
      <c r="R56" s="3"/>
      <c r="T56" s="3"/>
      <c r="U56" s="3"/>
      <c r="V56" s="8"/>
    </row>
    <row r="57" spans="2:22" x14ac:dyDescent="0.2">
      <c r="B57" s="7"/>
      <c r="J57" s="8"/>
      <c r="L57" s="7"/>
      <c r="M57" s="3"/>
      <c r="N57" s="3"/>
      <c r="O57" s="3"/>
      <c r="P57" s="3"/>
      <c r="Q57" s="3"/>
      <c r="R57" s="3"/>
      <c r="T57" s="3"/>
      <c r="U57" s="3"/>
      <c r="V57" s="8"/>
    </row>
    <row r="58" spans="2:22" x14ac:dyDescent="0.2">
      <c r="B58" s="7"/>
      <c r="J58" s="8"/>
      <c r="L58" s="7"/>
      <c r="M58" s="3"/>
      <c r="N58" s="3"/>
      <c r="O58" s="3"/>
      <c r="P58" s="3"/>
      <c r="Q58" s="3"/>
      <c r="R58" s="3"/>
      <c r="T58" s="3"/>
      <c r="U58" s="3"/>
      <c r="V58" s="8"/>
    </row>
    <row r="59" spans="2:22" x14ac:dyDescent="0.2">
      <c r="B59" s="7"/>
      <c r="J59" s="8"/>
      <c r="L59" s="7"/>
      <c r="M59" s="3"/>
      <c r="N59" s="3"/>
      <c r="O59" s="3"/>
      <c r="P59" s="3"/>
      <c r="Q59" s="3"/>
      <c r="R59" s="3"/>
      <c r="T59" s="3"/>
      <c r="U59" s="3"/>
      <c r="V59" s="8"/>
    </row>
    <row r="60" spans="2:22" x14ac:dyDescent="0.2">
      <c r="B60" s="7"/>
      <c r="J60" s="8"/>
      <c r="L60" s="7"/>
      <c r="M60" s="3"/>
      <c r="N60" s="3"/>
      <c r="O60" s="3"/>
      <c r="P60" s="3"/>
      <c r="Q60" s="3"/>
      <c r="R60" s="3"/>
      <c r="T60" s="3"/>
      <c r="U60" s="3"/>
      <c r="V60" s="8"/>
    </row>
    <row r="61" spans="2:22" x14ac:dyDescent="0.2">
      <c r="B61" s="7"/>
      <c r="J61" s="8"/>
      <c r="L61" s="7"/>
      <c r="M61" s="3"/>
      <c r="N61" s="3"/>
      <c r="O61" s="3"/>
      <c r="P61" s="3"/>
      <c r="Q61" s="3"/>
      <c r="R61" s="3"/>
      <c r="T61" s="3"/>
      <c r="U61" s="3"/>
      <c r="V61" s="8"/>
    </row>
    <row r="62" spans="2:22" x14ac:dyDescent="0.2">
      <c r="B62" s="7"/>
      <c r="J62" s="8"/>
      <c r="L62" s="7"/>
      <c r="M62" s="3"/>
      <c r="N62" s="3"/>
      <c r="O62" s="3"/>
      <c r="P62" s="3"/>
      <c r="Q62" s="3"/>
      <c r="R62" s="3"/>
      <c r="T62" s="3"/>
      <c r="U62" s="3"/>
      <c r="V62" s="8"/>
    </row>
    <row r="63" spans="2:22" x14ac:dyDescent="0.2">
      <c r="B63" s="7"/>
      <c r="J63" s="8"/>
      <c r="L63" s="7"/>
      <c r="M63" s="3"/>
      <c r="N63" s="3"/>
      <c r="O63" s="3"/>
      <c r="P63" s="3"/>
      <c r="Q63" s="3"/>
      <c r="R63" s="3"/>
      <c r="T63" s="3"/>
      <c r="U63" s="3"/>
      <c r="V63" s="8"/>
    </row>
    <row r="64" spans="2:22" x14ac:dyDescent="0.2">
      <c r="B64" s="7"/>
      <c r="J64" s="8"/>
      <c r="L64" s="7"/>
      <c r="M64" s="3"/>
      <c r="N64" s="3"/>
      <c r="O64" s="3"/>
      <c r="P64" s="3"/>
      <c r="Q64" s="3"/>
      <c r="R64" s="3"/>
      <c r="T64" s="3"/>
      <c r="U64" s="3"/>
      <c r="V64" s="8"/>
    </row>
    <row r="65" spans="2:22" x14ac:dyDescent="0.2">
      <c r="B65" s="7"/>
      <c r="J65" s="8"/>
      <c r="L65" s="7"/>
      <c r="M65" s="3"/>
      <c r="N65" s="3"/>
      <c r="O65" s="3"/>
      <c r="P65" s="3"/>
      <c r="Q65" s="3"/>
      <c r="R65" s="3"/>
      <c r="T65" s="3"/>
      <c r="U65" s="3"/>
      <c r="V65" s="8"/>
    </row>
    <row r="66" spans="2:22" x14ac:dyDescent="0.2">
      <c r="B66" s="7"/>
      <c r="J66" s="8"/>
      <c r="L66" s="7"/>
      <c r="M66" s="3"/>
      <c r="N66" s="3"/>
      <c r="O66" s="3"/>
      <c r="P66" s="3"/>
      <c r="Q66" s="3"/>
      <c r="R66" s="3"/>
      <c r="T66" s="3"/>
      <c r="U66" s="3"/>
      <c r="V66" s="8"/>
    </row>
    <row r="67" spans="2:22" x14ac:dyDescent="0.2">
      <c r="B67" s="7"/>
      <c r="J67" s="8"/>
      <c r="L67" s="7"/>
      <c r="M67" s="3"/>
      <c r="N67" s="3"/>
      <c r="O67" s="3"/>
      <c r="P67" s="3"/>
      <c r="Q67" s="3"/>
      <c r="R67" s="3"/>
      <c r="T67" s="3"/>
      <c r="U67" s="3"/>
      <c r="V67" s="8"/>
    </row>
    <row r="68" spans="2:22" x14ac:dyDescent="0.2">
      <c r="B68" s="7"/>
      <c r="J68" s="8"/>
      <c r="L68" s="7"/>
      <c r="M68" s="3"/>
      <c r="N68" s="3"/>
      <c r="O68" s="3"/>
      <c r="P68" s="3"/>
      <c r="Q68" s="3"/>
      <c r="R68" s="3"/>
      <c r="T68" s="3"/>
      <c r="U68" s="3"/>
      <c r="V68" s="8"/>
    </row>
    <row r="69" spans="2:22" x14ac:dyDescent="0.2">
      <c r="B69" s="7"/>
      <c r="J69" s="8"/>
      <c r="L69" s="7"/>
      <c r="M69" s="3"/>
      <c r="N69" s="3"/>
      <c r="O69" s="3"/>
      <c r="P69" s="3"/>
      <c r="Q69" s="3"/>
      <c r="R69" s="3"/>
      <c r="T69" s="3"/>
      <c r="U69" s="3"/>
      <c r="V69" s="8"/>
    </row>
    <row r="70" spans="2:22" x14ac:dyDescent="0.2">
      <c r="B70" s="7"/>
      <c r="J70" s="8"/>
      <c r="L70" s="7"/>
      <c r="M70" s="3"/>
      <c r="N70" s="3"/>
      <c r="O70" s="3"/>
      <c r="P70" s="3"/>
      <c r="Q70" s="3"/>
      <c r="R70" s="3"/>
      <c r="T70" s="3"/>
      <c r="U70" s="3"/>
      <c r="V70" s="8"/>
    </row>
    <row r="71" spans="2:22" x14ac:dyDescent="0.2">
      <c r="B71" s="7"/>
      <c r="J71" s="8"/>
      <c r="L71" s="7"/>
      <c r="M71" s="3"/>
      <c r="N71" s="3"/>
      <c r="O71" s="3"/>
      <c r="P71" s="3"/>
      <c r="Q71" s="3"/>
      <c r="R71" s="3"/>
      <c r="T71" s="3"/>
      <c r="U71" s="3"/>
      <c r="V71" s="8"/>
    </row>
    <row r="72" spans="2:22" x14ac:dyDescent="0.2">
      <c r="B72" s="7"/>
      <c r="J72" s="8"/>
      <c r="L72" s="7"/>
      <c r="M72" s="3"/>
      <c r="N72" s="3"/>
      <c r="O72" s="3"/>
      <c r="P72" s="3"/>
      <c r="Q72" s="3"/>
      <c r="R72" s="3"/>
      <c r="T72" s="3"/>
      <c r="U72" s="3"/>
      <c r="V72" s="8"/>
    </row>
    <row r="73" spans="2:22" x14ac:dyDescent="0.2">
      <c r="B73" s="7"/>
      <c r="J73" s="8"/>
      <c r="L73" s="7"/>
      <c r="M73" s="3"/>
      <c r="N73" s="3"/>
      <c r="O73" s="3"/>
      <c r="P73" s="3"/>
      <c r="Q73" s="3"/>
      <c r="R73" s="3"/>
      <c r="T73" s="3"/>
      <c r="U73" s="3"/>
      <c r="V73" s="8"/>
    </row>
    <row r="74" spans="2:22" ht="111" customHeight="1" x14ac:dyDescent="0.2">
      <c r="B74" s="7"/>
      <c r="J74" s="8"/>
      <c r="L74" s="7"/>
      <c r="M74" s="3"/>
      <c r="N74" s="3"/>
      <c r="O74" s="3"/>
      <c r="P74" s="3"/>
      <c r="Q74" s="3"/>
      <c r="R74" s="3"/>
      <c r="T74" s="3"/>
      <c r="U74" s="3"/>
      <c r="V74" s="8"/>
    </row>
    <row r="75" spans="2:22" x14ac:dyDescent="0.2">
      <c r="B75" s="7"/>
      <c r="J75" s="8"/>
      <c r="L75" s="7"/>
      <c r="M75" s="3"/>
      <c r="N75" s="3"/>
      <c r="O75" s="3"/>
      <c r="P75" s="3"/>
      <c r="Q75" s="3"/>
      <c r="R75" s="3"/>
      <c r="T75" s="3"/>
      <c r="U75" s="3"/>
      <c r="V75" s="8"/>
    </row>
    <row r="76" spans="2:22" x14ac:dyDescent="0.2">
      <c r="B76" s="7"/>
      <c r="J76" s="8"/>
      <c r="L76" s="7"/>
      <c r="M76" s="3"/>
      <c r="N76" s="3"/>
      <c r="O76" s="3"/>
      <c r="P76" s="3"/>
      <c r="Q76" s="3"/>
      <c r="R76" s="3"/>
      <c r="T76" s="3"/>
      <c r="U76" s="3"/>
      <c r="V76" s="8"/>
    </row>
    <row r="77" spans="2:22" x14ac:dyDescent="0.2">
      <c r="B77" s="7"/>
      <c r="J77" s="8"/>
      <c r="L77" s="7"/>
      <c r="M77" s="3"/>
      <c r="N77" s="3"/>
      <c r="O77" s="3"/>
      <c r="P77" s="3"/>
      <c r="Q77" s="3"/>
      <c r="R77" s="3"/>
      <c r="T77" s="3"/>
      <c r="U77" s="3"/>
      <c r="V77" s="8"/>
    </row>
    <row r="78" spans="2:22" x14ac:dyDescent="0.2">
      <c r="B78" s="7"/>
      <c r="J78" s="8"/>
      <c r="L78" s="7"/>
      <c r="M78" s="3"/>
      <c r="N78" s="3"/>
      <c r="O78" s="3"/>
      <c r="P78" s="3"/>
      <c r="Q78" s="3"/>
      <c r="R78" s="3"/>
      <c r="T78" s="3"/>
      <c r="U78" s="3"/>
      <c r="V78" s="8"/>
    </row>
    <row r="79" spans="2:22" x14ac:dyDescent="0.2">
      <c r="B79" s="7"/>
      <c r="J79" s="8"/>
      <c r="L79" s="7"/>
      <c r="M79" s="3"/>
      <c r="N79" s="3"/>
      <c r="O79" s="3"/>
      <c r="P79" s="3"/>
      <c r="Q79" s="3"/>
      <c r="R79" s="3"/>
      <c r="T79" s="3"/>
      <c r="U79" s="3"/>
      <c r="V79" s="8"/>
    </row>
    <row r="80" spans="2:22" x14ac:dyDescent="0.2">
      <c r="B80" s="7"/>
      <c r="J80" s="8"/>
      <c r="L80" s="7"/>
      <c r="M80" s="3"/>
      <c r="N80" s="3"/>
      <c r="O80" s="3"/>
      <c r="P80" s="3"/>
      <c r="Q80" s="3"/>
      <c r="R80" s="3"/>
      <c r="T80" s="3"/>
      <c r="U80" s="3"/>
      <c r="V80" s="8"/>
    </row>
    <row r="81" spans="2:22" x14ac:dyDescent="0.2">
      <c r="B81" s="7"/>
      <c r="J81" s="8"/>
      <c r="L81" s="7"/>
      <c r="M81" s="3"/>
      <c r="N81" s="3"/>
      <c r="O81" s="3"/>
      <c r="P81" s="3"/>
      <c r="Q81" s="3"/>
      <c r="R81" s="3"/>
      <c r="T81" s="3"/>
      <c r="U81" s="3"/>
      <c r="V81" s="8"/>
    </row>
    <row r="82" spans="2:22" x14ac:dyDescent="0.2">
      <c r="B82" s="7"/>
      <c r="J82" s="8"/>
      <c r="L82" s="7"/>
      <c r="M82" s="3"/>
      <c r="N82" s="3"/>
      <c r="O82" s="3"/>
      <c r="P82" s="3"/>
      <c r="Q82" s="3"/>
      <c r="R82" s="3"/>
      <c r="T82" s="3"/>
      <c r="U82" s="3"/>
      <c r="V82" s="8"/>
    </row>
    <row r="83" spans="2:22" x14ac:dyDescent="0.2">
      <c r="B83" s="7"/>
      <c r="J83" s="8"/>
      <c r="L83" s="7"/>
      <c r="M83" s="3"/>
      <c r="N83" s="3"/>
      <c r="O83" s="3"/>
      <c r="P83" s="3"/>
      <c r="Q83" s="3"/>
      <c r="R83" s="3"/>
      <c r="T83" s="3"/>
      <c r="U83" s="3"/>
      <c r="V83" s="8"/>
    </row>
    <row r="84" spans="2:22" x14ac:dyDescent="0.2">
      <c r="B84" s="7"/>
      <c r="J84" s="8"/>
      <c r="L84" s="7"/>
      <c r="M84" s="3"/>
      <c r="N84" s="3"/>
      <c r="O84" s="3"/>
      <c r="P84" s="3"/>
      <c r="Q84" s="3"/>
      <c r="R84" s="3"/>
      <c r="T84" s="3"/>
      <c r="U84" s="3"/>
      <c r="V84" s="8"/>
    </row>
    <row r="85" spans="2:22" x14ac:dyDescent="0.2">
      <c r="B85" s="7"/>
      <c r="J85" s="8"/>
      <c r="L85" s="7"/>
      <c r="M85" s="3"/>
      <c r="N85" s="3"/>
      <c r="O85" s="3"/>
      <c r="P85" s="3"/>
      <c r="Q85" s="3"/>
      <c r="R85" s="3"/>
      <c r="T85" s="3"/>
      <c r="U85" s="3"/>
      <c r="V85" s="8"/>
    </row>
    <row r="86" spans="2:22" x14ac:dyDescent="0.2">
      <c r="B86" s="7"/>
      <c r="J86" s="8"/>
      <c r="L86" s="7"/>
      <c r="M86" s="3"/>
      <c r="N86" s="3"/>
      <c r="O86" s="3"/>
      <c r="P86" s="3"/>
      <c r="Q86" s="3"/>
      <c r="R86" s="3"/>
      <c r="T86" s="3"/>
      <c r="U86" s="3"/>
      <c r="V86" s="8"/>
    </row>
    <row r="87" spans="2:22" x14ac:dyDescent="0.2">
      <c r="B87" s="7"/>
      <c r="J87" s="8"/>
      <c r="L87" s="7"/>
      <c r="M87" s="3"/>
      <c r="N87" s="3"/>
      <c r="O87" s="3"/>
      <c r="P87" s="3"/>
      <c r="Q87" s="3"/>
      <c r="R87" s="3"/>
      <c r="T87" s="3"/>
      <c r="U87" s="3"/>
      <c r="V87" s="8"/>
    </row>
    <row r="88" spans="2:22" x14ac:dyDescent="0.2">
      <c r="B88" s="7"/>
      <c r="J88" s="8"/>
      <c r="L88" s="7"/>
      <c r="M88" s="3"/>
      <c r="N88" s="3"/>
      <c r="O88" s="3"/>
      <c r="P88" s="3"/>
      <c r="Q88" s="3"/>
      <c r="R88" s="3"/>
      <c r="T88" s="3"/>
      <c r="U88" s="3"/>
      <c r="V88" s="8"/>
    </row>
    <row r="89" spans="2:22" x14ac:dyDescent="0.2">
      <c r="B89" s="7"/>
      <c r="J89" s="8"/>
      <c r="L89" s="7"/>
      <c r="M89" s="3"/>
      <c r="N89" s="645"/>
      <c r="O89" s="645"/>
      <c r="P89" s="645"/>
      <c r="Q89" s="645"/>
      <c r="R89" s="645"/>
      <c r="S89" s="645"/>
      <c r="T89" s="645"/>
      <c r="U89" s="645"/>
      <c r="V89" s="8"/>
    </row>
    <row r="90" spans="2:22" x14ac:dyDescent="0.2">
      <c r="B90" s="7"/>
      <c r="J90" s="8"/>
      <c r="L90" s="7"/>
      <c r="M90" s="3"/>
      <c r="N90" s="3"/>
      <c r="O90" s="3"/>
      <c r="P90" s="3"/>
      <c r="Q90" s="3"/>
      <c r="R90" s="3"/>
      <c r="T90" s="3"/>
      <c r="U90" s="3"/>
      <c r="V90" s="8"/>
    </row>
    <row r="91" spans="2:22" x14ac:dyDescent="0.2">
      <c r="B91" s="7"/>
      <c r="J91" s="8"/>
      <c r="L91" s="7"/>
      <c r="M91" s="3"/>
      <c r="N91" s="3"/>
      <c r="O91" s="3"/>
      <c r="P91" s="3"/>
      <c r="Q91" s="3"/>
      <c r="R91" s="3"/>
      <c r="T91" s="3"/>
      <c r="U91" s="3"/>
      <c r="V91" s="8"/>
    </row>
    <row r="92" spans="2:22" x14ac:dyDescent="0.2">
      <c r="B92" s="7"/>
      <c r="J92" s="8"/>
      <c r="L92" s="7"/>
      <c r="M92" s="3"/>
      <c r="N92" s="3"/>
      <c r="O92" s="3"/>
      <c r="P92" s="3"/>
      <c r="Q92" s="3"/>
      <c r="R92" s="3"/>
      <c r="T92" s="3"/>
      <c r="U92" s="3"/>
      <c r="V92" s="8"/>
    </row>
    <row r="93" spans="2:22" x14ac:dyDescent="0.2">
      <c r="B93" s="7"/>
      <c r="J93" s="8"/>
      <c r="L93" s="7"/>
      <c r="M93" s="3"/>
      <c r="N93" s="3"/>
      <c r="O93" s="3"/>
      <c r="P93" s="3"/>
      <c r="Q93" s="3"/>
      <c r="R93" s="3"/>
      <c r="T93" s="3"/>
      <c r="U93" s="3"/>
      <c r="V93" s="8"/>
    </row>
    <row r="94" spans="2:22" x14ac:dyDescent="0.2">
      <c r="B94" s="7"/>
      <c r="J94" s="8"/>
      <c r="L94" s="7"/>
      <c r="M94" s="3"/>
      <c r="N94" s="3"/>
      <c r="O94" s="3"/>
      <c r="P94" s="3"/>
      <c r="Q94" s="3"/>
      <c r="R94" s="3"/>
      <c r="T94" s="3"/>
      <c r="U94" s="3"/>
      <c r="V94" s="8"/>
    </row>
    <row r="95" spans="2:22" x14ac:dyDescent="0.2">
      <c r="B95" s="7"/>
      <c r="J95" s="8"/>
      <c r="L95" s="7"/>
      <c r="M95" s="3"/>
      <c r="N95" s="3"/>
      <c r="O95" s="3"/>
      <c r="P95" s="3"/>
      <c r="Q95" s="3"/>
      <c r="R95" s="3"/>
      <c r="T95" s="3"/>
      <c r="U95" s="3"/>
      <c r="V95" s="8"/>
    </row>
    <row r="96" spans="2:22" x14ac:dyDescent="0.2">
      <c r="B96" s="7"/>
      <c r="J96" s="8"/>
      <c r="L96" s="7"/>
      <c r="M96" s="3"/>
      <c r="N96" s="3"/>
      <c r="O96" s="3"/>
      <c r="P96" s="3"/>
      <c r="Q96" s="3"/>
      <c r="R96" s="3"/>
      <c r="T96" s="3"/>
      <c r="U96" s="3"/>
      <c r="V96" s="8"/>
    </row>
    <row r="97" spans="2:22" x14ac:dyDescent="0.2">
      <c r="B97" s="7"/>
      <c r="J97" s="8"/>
      <c r="L97" s="7"/>
      <c r="M97" s="3"/>
      <c r="N97" s="3"/>
      <c r="O97" s="3"/>
      <c r="P97" s="3"/>
      <c r="Q97" s="3"/>
      <c r="R97" s="3"/>
      <c r="T97" s="3"/>
      <c r="U97" s="3"/>
      <c r="V97" s="8"/>
    </row>
    <row r="98" spans="2:22" x14ac:dyDescent="0.2">
      <c r="B98" s="7"/>
      <c r="J98" s="8"/>
      <c r="L98" s="7"/>
      <c r="M98" s="3"/>
      <c r="N98" s="3"/>
      <c r="O98" s="3"/>
      <c r="P98" s="3"/>
      <c r="Q98" s="3"/>
      <c r="R98" s="3"/>
      <c r="T98" s="3"/>
      <c r="U98" s="3"/>
      <c r="V98" s="8"/>
    </row>
    <row r="99" spans="2:22" x14ac:dyDescent="0.2">
      <c r="B99" s="7"/>
      <c r="J99" s="8"/>
      <c r="L99" s="7"/>
      <c r="M99" s="3"/>
      <c r="N99" s="3"/>
      <c r="O99" s="3"/>
      <c r="P99" s="3"/>
      <c r="Q99" s="3"/>
      <c r="R99" s="3"/>
      <c r="T99" s="3"/>
      <c r="U99" s="3"/>
      <c r="V99" s="8"/>
    </row>
    <row r="100" spans="2:22" x14ac:dyDescent="0.2">
      <c r="B100" s="7"/>
      <c r="J100" s="8"/>
      <c r="L100" s="7"/>
      <c r="N100" s="647"/>
      <c r="O100" s="647"/>
      <c r="P100" s="646"/>
      <c r="Q100" s="648"/>
      <c r="R100" s="648"/>
      <c r="S100" s="645"/>
      <c r="T100" s="646"/>
      <c r="U100" s="646"/>
      <c r="V100" s="8"/>
    </row>
    <row r="101" spans="2:22" x14ac:dyDescent="0.2">
      <c r="B101" s="7"/>
      <c r="J101" s="8"/>
      <c r="L101" s="7"/>
      <c r="N101" s="592"/>
      <c r="O101" s="592"/>
      <c r="P101" s="595"/>
      <c r="T101" s="595"/>
      <c r="U101" s="595"/>
      <c r="V101" s="8"/>
    </row>
    <row r="102" spans="2:22" x14ac:dyDescent="0.2">
      <c r="B102" s="7"/>
      <c r="J102" s="8"/>
      <c r="L102" s="7"/>
      <c r="N102" s="592"/>
      <c r="O102" s="592"/>
      <c r="P102" s="595"/>
      <c r="T102" s="595"/>
      <c r="U102" s="595"/>
      <c r="V102" s="8"/>
    </row>
    <row r="103" spans="2:22" x14ac:dyDescent="0.2">
      <c r="B103" s="7"/>
      <c r="J103" s="8"/>
      <c r="L103" s="7"/>
      <c r="N103" s="592"/>
      <c r="O103" s="592"/>
      <c r="P103" s="595"/>
      <c r="T103" s="595"/>
      <c r="U103" s="595"/>
      <c r="V103" s="8"/>
    </row>
    <row r="104" spans="2:22" x14ac:dyDescent="0.2">
      <c r="B104" s="7"/>
      <c r="J104" s="8"/>
      <c r="L104" s="7"/>
      <c r="N104" s="592"/>
      <c r="O104" s="592"/>
      <c r="P104" s="595"/>
      <c r="T104" s="595"/>
      <c r="U104" s="595"/>
      <c r="V104" s="8"/>
    </row>
    <row r="105" spans="2:22" x14ac:dyDescent="0.2">
      <c r="B105" s="7"/>
      <c r="J105" s="8"/>
      <c r="L105" s="7"/>
      <c r="N105" s="592"/>
      <c r="O105" s="592"/>
      <c r="P105" s="595"/>
      <c r="T105" s="595"/>
      <c r="U105" s="595"/>
      <c r="V105" s="8"/>
    </row>
    <row r="106" spans="2:22" x14ac:dyDescent="0.2">
      <c r="B106" s="7"/>
      <c r="J106" s="8"/>
      <c r="L106" s="7"/>
      <c r="N106" s="592"/>
      <c r="O106" s="592"/>
      <c r="P106" s="595"/>
      <c r="T106" s="595"/>
      <c r="U106" s="595"/>
      <c r="V106" s="8"/>
    </row>
    <row r="107" spans="2:22" x14ac:dyDescent="0.2">
      <c r="B107" s="7"/>
      <c r="J107" s="8"/>
      <c r="L107" s="7"/>
      <c r="N107" s="592"/>
      <c r="O107" s="592"/>
      <c r="P107" s="595"/>
      <c r="T107" s="595"/>
      <c r="U107" s="595"/>
      <c r="V107" s="8"/>
    </row>
    <row r="108" spans="2:22" x14ac:dyDescent="0.2">
      <c r="B108" s="7"/>
      <c r="J108" s="8"/>
      <c r="L108" s="7"/>
      <c r="N108" s="592"/>
      <c r="O108" s="592"/>
      <c r="P108" s="595"/>
      <c r="T108" s="595"/>
      <c r="U108" s="595"/>
      <c r="V108" s="8"/>
    </row>
    <row r="109" spans="2:22" x14ac:dyDescent="0.2">
      <c r="B109" s="7"/>
      <c r="J109" s="8"/>
      <c r="L109" s="7"/>
      <c r="N109" s="592"/>
      <c r="O109" s="592"/>
      <c r="P109" s="595"/>
      <c r="T109" s="595"/>
      <c r="U109" s="595"/>
      <c r="V109" s="8"/>
    </row>
    <row r="110" spans="2:22" x14ac:dyDescent="0.2">
      <c r="B110" s="7"/>
      <c r="J110" s="8"/>
      <c r="L110" s="7"/>
      <c r="N110" s="592"/>
      <c r="O110" s="592"/>
      <c r="P110" s="595"/>
      <c r="T110" s="595"/>
      <c r="U110" s="595"/>
      <c r="V110" s="8"/>
    </row>
    <row r="111" spans="2:22" x14ac:dyDescent="0.2">
      <c r="B111" s="601"/>
      <c r="C111" s="9"/>
      <c r="D111" s="9"/>
      <c r="E111" s="9"/>
      <c r="F111" s="9"/>
      <c r="G111" s="9"/>
      <c r="H111" s="9"/>
      <c r="I111" s="9"/>
      <c r="J111" s="606"/>
      <c r="L111" s="601"/>
      <c r="M111" s="602"/>
      <c r="N111" s="603"/>
      <c r="O111" s="603"/>
      <c r="P111" s="604"/>
      <c r="Q111" s="605"/>
      <c r="R111" s="605"/>
      <c r="S111" s="9"/>
      <c r="T111" s="604"/>
      <c r="U111" s="604"/>
      <c r="V111" s="606"/>
    </row>
  </sheetData>
  <sheetProtection algorithmName="SHA-512" hashValue="jpo8hvIJXJ0GT+KVOLOKszdDEJ9sCZ9R3+RYVCssfes+pxumYJPfpeEDrL7tctiT7SltHoSoWBQ0i2eI5j58Zg==" saltValue="PUTco+P/q2SvhtuLwOZ3/g==" spinCount="100000" sheet="1" scenarios="1" pivotTables="0"/>
  <mergeCells count="16">
    <mergeCell ref="B10:J11"/>
    <mergeCell ref="L8:V8"/>
    <mergeCell ref="C16:E16"/>
    <mergeCell ref="F16:H16"/>
    <mergeCell ref="B9:J9"/>
    <mergeCell ref="B8:J8"/>
    <mergeCell ref="C25:E25"/>
    <mergeCell ref="C22:E22"/>
    <mergeCell ref="C19:E19"/>
    <mergeCell ref="C21:E21"/>
    <mergeCell ref="B12:J14"/>
    <mergeCell ref="F29:G30"/>
    <mergeCell ref="F32:G33"/>
    <mergeCell ref="C31:H31"/>
    <mergeCell ref="C30:E30"/>
    <mergeCell ref="B38:J39"/>
  </mergeCells>
  <pageMargins left="0.7" right="0.7" top="0.75" bottom="0.75" header="0.3" footer="0.3"/>
  <pageSetup paperSize="9" orientation="landscape"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F2602-1DFD-48F6-924F-7250A95AA15A}">
  <sheetPr>
    <tabColor theme="3"/>
  </sheetPr>
  <dimension ref="A1:AX102"/>
  <sheetViews>
    <sheetView zoomScale="70" zoomScaleNormal="70" workbookViewId="0"/>
  </sheetViews>
  <sheetFormatPr defaultRowHeight="12.75" x14ac:dyDescent="0.2"/>
  <cols>
    <col min="4" max="11" width="9.7109375" customWidth="1"/>
    <col min="13" max="13" width="12.5703125" customWidth="1"/>
    <col min="14" max="14" width="2.5703125" customWidth="1"/>
    <col min="15" max="15" width="37.140625" customWidth="1"/>
    <col min="16" max="16" width="16" bestFit="1" customWidth="1"/>
    <col min="17" max="17" width="12.7109375" customWidth="1"/>
    <col min="18" max="18" width="15.28515625" bestFit="1" customWidth="1"/>
    <col min="19" max="19" width="12.5703125" bestFit="1" customWidth="1"/>
    <col min="20" max="20" width="14.140625" bestFit="1" customWidth="1"/>
    <col min="21" max="21" width="18.140625" bestFit="1" customWidth="1"/>
    <col min="22" max="22" width="12.5703125" bestFit="1" customWidth="1"/>
    <col min="23" max="23" width="11.7109375" bestFit="1" customWidth="1"/>
    <col min="24" max="24" width="2.5703125" customWidth="1"/>
    <col min="26" max="50" width="9.140625" style="3"/>
  </cols>
  <sheetData>
    <row r="1" spans="1:25" x14ac:dyDescent="0.2">
      <c r="A1" s="3"/>
      <c r="B1" s="3"/>
      <c r="C1" s="3"/>
      <c r="D1" s="3"/>
      <c r="E1" s="3"/>
      <c r="F1" s="3"/>
      <c r="G1" s="3"/>
      <c r="H1" s="3"/>
      <c r="I1" s="3"/>
      <c r="J1" s="3"/>
      <c r="K1" s="3"/>
      <c r="L1" s="3"/>
      <c r="M1" s="3"/>
      <c r="N1" s="3"/>
      <c r="O1" s="3"/>
      <c r="P1" s="3"/>
      <c r="Q1" s="3"/>
      <c r="R1" s="3"/>
      <c r="S1" s="3"/>
      <c r="T1" s="3"/>
      <c r="U1" s="3"/>
      <c r="V1" s="3"/>
      <c r="W1" s="3"/>
      <c r="X1" s="3"/>
      <c r="Y1" s="3"/>
    </row>
    <row r="2" spans="1:25" x14ac:dyDescent="0.2">
      <c r="A2" s="3"/>
      <c r="B2" s="3"/>
      <c r="C2" s="3"/>
      <c r="D2" s="3"/>
      <c r="E2" s="3"/>
      <c r="F2" s="3"/>
      <c r="G2" s="3"/>
      <c r="H2" s="3"/>
      <c r="I2" s="3"/>
      <c r="J2" s="3"/>
      <c r="K2" s="3"/>
      <c r="L2" s="3"/>
      <c r="M2" s="3"/>
      <c r="N2" s="3"/>
      <c r="O2" s="3"/>
      <c r="P2" s="3"/>
      <c r="Q2" s="3"/>
      <c r="R2" s="3"/>
      <c r="S2" s="3"/>
      <c r="T2" s="3"/>
      <c r="U2" s="3"/>
      <c r="V2" s="3"/>
      <c r="W2" s="3"/>
      <c r="X2" s="3"/>
      <c r="Y2" s="3"/>
    </row>
    <row r="3" spans="1:25" ht="20.25" x14ac:dyDescent="0.2">
      <c r="A3" s="3"/>
      <c r="B3" s="3"/>
      <c r="C3" s="3"/>
      <c r="D3" s="3"/>
      <c r="E3" s="17" t="s">
        <v>275</v>
      </c>
      <c r="F3" s="614"/>
      <c r="G3" s="18"/>
      <c r="H3" s="18"/>
      <c r="I3" s="18"/>
      <c r="J3" s="18"/>
      <c r="K3" s="18"/>
      <c r="L3" s="19"/>
      <c r="M3" s="3"/>
      <c r="N3" s="3"/>
      <c r="O3" s="3"/>
      <c r="P3" s="3"/>
      <c r="Q3" s="3"/>
      <c r="R3" s="3"/>
      <c r="S3" s="3"/>
      <c r="T3" s="3"/>
      <c r="U3" s="3"/>
      <c r="V3" s="3"/>
      <c r="W3" s="3"/>
      <c r="X3" s="3"/>
      <c r="Y3" s="3"/>
    </row>
    <row r="4" spans="1:25" x14ac:dyDescent="0.2">
      <c r="A4" s="3"/>
      <c r="B4" s="3"/>
      <c r="C4" s="3"/>
      <c r="D4" s="3"/>
      <c r="E4" s="3"/>
      <c r="F4" s="3"/>
      <c r="G4" s="3"/>
      <c r="H4" s="3"/>
      <c r="I4" s="3"/>
      <c r="J4" s="3"/>
      <c r="K4" s="3"/>
      <c r="L4" s="3"/>
      <c r="M4" s="3"/>
      <c r="N4" s="3"/>
      <c r="O4" s="3"/>
      <c r="P4" s="3"/>
      <c r="Q4" s="3"/>
      <c r="R4" s="3"/>
      <c r="S4" s="3"/>
      <c r="T4" s="3"/>
      <c r="U4" s="3"/>
      <c r="V4" s="3"/>
      <c r="W4" s="3"/>
      <c r="X4" s="3"/>
      <c r="Y4" s="3"/>
    </row>
    <row r="5" spans="1:25" x14ac:dyDescent="0.2">
      <c r="A5" s="3"/>
      <c r="B5" s="3"/>
      <c r="C5" s="3"/>
      <c r="D5" s="3"/>
      <c r="E5" s="3"/>
      <c r="F5" s="3"/>
      <c r="G5" s="3"/>
      <c r="H5" s="3"/>
      <c r="I5" s="3"/>
      <c r="J5" s="3"/>
      <c r="K5" s="3"/>
      <c r="L5" s="3"/>
      <c r="M5" s="3"/>
      <c r="N5" s="3"/>
      <c r="O5" s="3"/>
      <c r="P5" s="3"/>
      <c r="Q5" s="3"/>
      <c r="R5" s="3"/>
      <c r="S5" s="3"/>
      <c r="T5" s="3"/>
      <c r="U5" s="3"/>
      <c r="V5" s="3"/>
      <c r="W5" s="3"/>
      <c r="X5" s="3"/>
      <c r="Y5" s="3"/>
    </row>
    <row r="6" spans="1:25" ht="15.75" customHeight="1" x14ac:dyDescent="0.2">
      <c r="A6" s="3"/>
      <c r="B6" s="3"/>
      <c r="C6" s="3"/>
      <c r="D6" s="3"/>
      <c r="E6" s="3"/>
      <c r="F6" s="3"/>
      <c r="G6" s="3"/>
      <c r="H6" s="3"/>
      <c r="I6" s="3"/>
      <c r="J6" s="3"/>
      <c r="K6" s="3"/>
      <c r="L6" s="3"/>
      <c r="M6" s="3"/>
      <c r="N6" s="3"/>
      <c r="O6" s="3"/>
      <c r="P6" s="3"/>
      <c r="Q6" s="3"/>
      <c r="R6" s="3"/>
      <c r="S6" s="3"/>
      <c r="T6" s="3"/>
      <c r="U6" s="3"/>
      <c r="V6" s="3"/>
      <c r="W6" s="3"/>
      <c r="X6" s="3"/>
      <c r="Y6" s="3"/>
    </row>
    <row r="7" spans="1:25" ht="15.75" customHeight="1" x14ac:dyDescent="0.2">
      <c r="A7" s="3"/>
      <c r="B7" s="3"/>
      <c r="C7" s="3"/>
      <c r="D7" s="3"/>
      <c r="E7" s="3"/>
      <c r="F7" s="3"/>
      <c r="G7" s="3"/>
      <c r="H7" s="3"/>
      <c r="I7" s="3"/>
      <c r="J7" s="3"/>
      <c r="K7" s="3"/>
      <c r="L7" s="3"/>
      <c r="M7" s="3"/>
      <c r="N7" s="3"/>
      <c r="O7" s="3"/>
      <c r="P7" s="3"/>
      <c r="Q7" s="3"/>
      <c r="R7" s="3"/>
      <c r="S7" s="3"/>
      <c r="T7" s="3"/>
      <c r="U7" s="3"/>
      <c r="V7" s="3"/>
      <c r="W7" s="3"/>
      <c r="X7" s="3"/>
      <c r="Y7" s="3"/>
    </row>
    <row r="8" spans="1:25" ht="34.5" customHeight="1" x14ac:dyDescent="0.35">
      <c r="A8" s="3"/>
      <c r="B8" s="3"/>
      <c r="C8" s="688" t="s">
        <v>857</v>
      </c>
      <c r="D8" s="689"/>
      <c r="E8" s="689"/>
      <c r="F8" s="689"/>
      <c r="G8" s="689"/>
      <c r="H8" s="689"/>
      <c r="I8" s="689"/>
      <c r="J8" s="689"/>
      <c r="K8" s="689"/>
      <c r="L8" s="690"/>
      <c r="M8" s="692"/>
      <c r="N8" s="688" t="s">
        <v>849</v>
      </c>
      <c r="O8" s="689"/>
      <c r="P8" s="689"/>
      <c r="Q8" s="689"/>
      <c r="R8" s="689"/>
      <c r="S8" s="689"/>
      <c r="T8" s="689"/>
      <c r="U8" s="689"/>
      <c r="V8" s="689"/>
      <c r="W8" s="689"/>
      <c r="X8" s="690"/>
      <c r="Y8" s="3"/>
    </row>
    <row r="9" spans="1:25" ht="23.25" customHeight="1" x14ac:dyDescent="0.2">
      <c r="A9" s="3"/>
      <c r="B9" s="3"/>
      <c r="C9" s="7"/>
      <c r="D9" s="754" t="s">
        <v>850</v>
      </c>
      <c r="E9" s="754"/>
      <c r="F9" s="754"/>
      <c r="G9" s="754"/>
      <c r="H9" s="754"/>
      <c r="I9" s="754"/>
      <c r="J9" s="754"/>
      <c r="K9" s="754"/>
      <c r="L9" s="8"/>
      <c r="M9" s="692"/>
      <c r="N9" s="7"/>
      <c r="O9" s="3"/>
      <c r="P9" s="3"/>
      <c r="Q9" s="3"/>
      <c r="R9" s="3"/>
      <c r="S9" s="3"/>
      <c r="T9" s="3"/>
      <c r="U9" s="3"/>
      <c r="V9" s="3"/>
      <c r="W9" s="3"/>
      <c r="X9" s="8"/>
      <c r="Y9" s="3"/>
    </row>
    <row r="10" spans="1:25" ht="12.75" customHeight="1" x14ac:dyDescent="0.2">
      <c r="A10" s="3"/>
      <c r="B10" s="3"/>
      <c r="C10" s="7"/>
      <c r="D10" s="754"/>
      <c r="E10" s="754"/>
      <c r="F10" s="754"/>
      <c r="G10" s="754"/>
      <c r="H10" s="754"/>
      <c r="I10" s="754"/>
      <c r="J10" s="754"/>
      <c r="K10" s="754"/>
      <c r="L10" s="8"/>
      <c r="M10" s="3"/>
      <c r="N10" s="7"/>
      <c r="O10" s="3"/>
      <c r="P10" s="3"/>
      <c r="Q10" s="3"/>
      <c r="R10" s="3"/>
      <c r="S10" s="3"/>
      <c r="T10" s="3"/>
      <c r="U10" s="3"/>
      <c r="V10" s="3"/>
      <c r="W10" s="3"/>
      <c r="X10" s="8"/>
      <c r="Y10" s="3"/>
    </row>
    <row r="11" spans="1:25" ht="12.75" customHeight="1" x14ac:dyDescent="0.2">
      <c r="A11" s="3"/>
      <c r="B11" s="3"/>
      <c r="C11" s="7"/>
      <c r="D11" s="754" t="s">
        <v>814</v>
      </c>
      <c r="E11" s="754"/>
      <c r="F11" s="754"/>
      <c r="G11" s="754"/>
      <c r="H11" s="754"/>
      <c r="I11" s="754"/>
      <c r="J11" s="754"/>
      <c r="K11" s="754"/>
      <c r="L11" s="8"/>
      <c r="M11" s="691"/>
      <c r="N11" s="7"/>
      <c r="O11" s="3"/>
      <c r="P11" s="3"/>
      <c r="Q11" s="3"/>
      <c r="R11" s="3"/>
      <c r="S11" s="3"/>
      <c r="T11" s="3"/>
      <c r="U11" s="3"/>
      <c r="V11" s="3"/>
      <c r="W11" s="3"/>
      <c r="X11" s="8"/>
      <c r="Y11" s="3"/>
    </row>
    <row r="12" spans="1:25" ht="12.75" customHeight="1" x14ac:dyDescent="0.2">
      <c r="A12" s="3"/>
      <c r="B12" s="3"/>
      <c r="C12" s="7"/>
      <c r="D12" s="754"/>
      <c r="E12" s="754"/>
      <c r="F12" s="754"/>
      <c r="G12" s="754"/>
      <c r="H12" s="754"/>
      <c r="I12" s="754"/>
      <c r="J12" s="754"/>
      <c r="K12" s="754"/>
      <c r="L12" s="8"/>
      <c r="M12" s="691"/>
      <c r="N12" s="7"/>
      <c r="O12" s="3"/>
      <c r="P12" s="3"/>
      <c r="Q12" s="3"/>
      <c r="R12" s="3"/>
      <c r="S12" s="3"/>
      <c r="T12" s="3"/>
      <c r="U12" s="3"/>
      <c r="V12" s="3"/>
      <c r="W12" s="3"/>
      <c r="X12" s="8"/>
      <c r="Y12" s="3"/>
    </row>
    <row r="13" spans="1:25" ht="12.75" customHeight="1" x14ac:dyDescent="0.2">
      <c r="A13" s="3"/>
      <c r="B13" s="3"/>
      <c r="C13" s="7"/>
      <c r="D13" s="754"/>
      <c r="E13" s="754"/>
      <c r="F13" s="754"/>
      <c r="G13" s="754"/>
      <c r="H13" s="754"/>
      <c r="I13" s="754"/>
      <c r="J13" s="754"/>
      <c r="K13" s="754"/>
      <c r="L13" s="8"/>
      <c r="M13" s="691"/>
      <c r="N13" s="7"/>
      <c r="O13" s="3"/>
      <c r="P13" s="3"/>
      <c r="Q13" s="3"/>
      <c r="R13" s="3"/>
      <c r="S13" s="3"/>
      <c r="T13" s="3"/>
      <c r="U13" s="3"/>
      <c r="V13" s="3"/>
      <c r="W13" s="3"/>
      <c r="X13" s="8"/>
      <c r="Y13" s="3"/>
    </row>
    <row r="14" spans="1:25" ht="12.75" customHeight="1" x14ac:dyDescent="0.2">
      <c r="A14" s="3"/>
      <c r="B14" s="3"/>
      <c r="C14" s="7"/>
      <c r="D14" s="754"/>
      <c r="E14" s="754"/>
      <c r="F14" s="754"/>
      <c r="G14" s="754"/>
      <c r="H14" s="754"/>
      <c r="I14" s="754"/>
      <c r="J14" s="754"/>
      <c r="K14" s="754"/>
      <c r="L14" s="8"/>
      <c r="M14" s="691"/>
      <c r="N14" s="7"/>
      <c r="O14" s="3"/>
      <c r="P14" s="3"/>
      <c r="Q14" s="3"/>
      <c r="R14" s="3"/>
      <c r="S14" s="3"/>
      <c r="T14" s="3"/>
      <c r="U14" s="3"/>
      <c r="V14" s="3"/>
      <c r="W14" s="3"/>
      <c r="X14" s="8"/>
      <c r="Y14" s="3"/>
    </row>
    <row r="15" spans="1:25" ht="22.5" customHeight="1" x14ac:dyDescent="0.2">
      <c r="A15" s="3"/>
      <c r="B15" s="3"/>
      <c r="C15" s="7"/>
      <c r="D15" s="755" t="s">
        <v>817</v>
      </c>
      <c r="E15" s="755"/>
      <c r="F15" s="755"/>
      <c r="G15" s="755"/>
      <c r="H15" s="755"/>
      <c r="I15" s="755"/>
      <c r="J15" s="755"/>
      <c r="K15" s="755"/>
      <c r="L15" s="8"/>
      <c r="M15" s="624"/>
      <c r="N15" s="7"/>
      <c r="O15" s="3"/>
      <c r="P15" s="3"/>
      <c r="Q15" s="3"/>
      <c r="R15" s="3"/>
      <c r="S15" s="3"/>
      <c r="T15" s="3"/>
      <c r="U15" s="3"/>
      <c r="V15" s="3"/>
      <c r="W15" s="3"/>
      <c r="X15" s="8"/>
      <c r="Y15" s="3"/>
    </row>
    <row r="16" spans="1:25" ht="12.75" customHeight="1" x14ac:dyDescent="0.2">
      <c r="A16" s="3"/>
      <c r="B16" s="3"/>
      <c r="C16" s="7"/>
      <c r="D16" s="755"/>
      <c r="E16" s="755"/>
      <c r="F16" s="755"/>
      <c r="G16" s="755"/>
      <c r="H16" s="755"/>
      <c r="I16" s="755"/>
      <c r="J16" s="755"/>
      <c r="K16" s="755"/>
      <c r="L16" s="8"/>
      <c r="M16" s="691"/>
      <c r="N16" s="7"/>
      <c r="O16" s="3"/>
      <c r="P16" s="3"/>
      <c r="Q16" s="3"/>
      <c r="R16" s="3"/>
      <c r="S16" s="3"/>
      <c r="T16" s="3"/>
      <c r="U16" s="3"/>
      <c r="V16" s="3"/>
      <c r="W16" s="3"/>
      <c r="X16" s="8"/>
      <c r="Y16" s="3"/>
    </row>
    <row r="17" spans="1:25" ht="12.75" customHeight="1" x14ac:dyDescent="0.2">
      <c r="A17" s="3"/>
      <c r="B17" s="3"/>
      <c r="C17" s="7"/>
      <c r="D17" s="755"/>
      <c r="E17" s="755"/>
      <c r="F17" s="755"/>
      <c r="G17" s="755"/>
      <c r="H17" s="755"/>
      <c r="I17" s="755"/>
      <c r="J17" s="755"/>
      <c r="K17" s="755"/>
      <c r="L17" s="8"/>
      <c r="M17" s="691"/>
      <c r="N17" s="7"/>
      <c r="O17" s="3"/>
      <c r="P17" s="3"/>
      <c r="Q17" s="3"/>
      <c r="R17" s="3"/>
      <c r="S17" s="3"/>
      <c r="T17" s="3"/>
      <c r="U17" s="3"/>
      <c r="V17" s="3"/>
      <c r="W17" s="3"/>
      <c r="X17" s="8"/>
      <c r="Y17" s="3"/>
    </row>
    <row r="18" spans="1:25" ht="15" customHeight="1" x14ac:dyDescent="0.2">
      <c r="A18" s="3"/>
      <c r="B18" s="3"/>
      <c r="C18" s="7"/>
      <c r="D18" s="755"/>
      <c r="E18" s="755"/>
      <c r="F18" s="755"/>
      <c r="G18" s="755"/>
      <c r="H18" s="755"/>
      <c r="I18" s="755"/>
      <c r="J18" s="755"/>
      <c r="K18" s="755"/>
      <c r="L18" s="8"/>
      <c r="M18" s="691"/>
      <c r="N18" s="7"/>
      <c r="O18" s="3"/>
      <c r="P18" s="3"/>
      <c r="Q18" s="3"/>
      <c r="R18" s="3"/>
      <c r="S18" s="3"/>
      <c r="T18" s="3"/>
      <c r="U18" s="3"/>
      <c r="V18" s="3"/>
      <c r="W18" s="3"/>
      <c r="X18" s="8"/>
      <c r="Y18" s="3"/>
    </row>
    <row r="19" spans="1:25" ht="22.5" customHeight="1" x14ac:dyDescent="0.2">
      <c r="A19" s="3"/>
      <c r="B19" s="3"/>
      <c r="C19" s="7"/>
      <c r="D19" s="755"/>
      <c r="E19" s="755"/>
      <c r="F19" s="755"/>
      <c r="G19" s="755"/>
      <c r="H19" s="755"/>
      <c r="I19" s="755"/>
      <c r="J19" s="755"/>
      <c r="K19" s="755"/>
      <c r="L19" s="8"/>
      <c r="M19" s="691"/>
      <c r="N19" s="7"/>
      <c r="O19" s="3"/>
      <c r="P19" s="3"/>
      <c r="Q19" s="3"/>
      <c r="R19" s="3"/>
      <c r="S19" s="3"/>
      <c r="T19" s="3"/>
      <c r="U19" s="3"/>
      <c r="V19" s="3"/>
      <c r="W19" s="3"/>
      <c r="X19" s="8"/>
      <c r="Y19" s="3"/>
    </row>
    <row r="20" spans="1:25" ht="35.450000000000003" customHeight="1" x14ac:dyDescent="0.2">
      <c r="A20" s="3"/>
      <c r="B20" s="3"/>
      <c r="C20" s="7"/>
      <c r="D20" s="755" t="s">
        <v>863</v>
      </c>
      <c r="E20" s="755"/>
      <c r="F20" s="755"/>
      <c r="G20" s="755"/>
      <c r="H20" s="755"/>
      <c r="I20" s="755"/>
      <c r="J20" s="755"/>
      <c r="K20" s="755"/>
      <c r="L20" s="8"/>
      <c r="M20" s="623"/>
      <c r="N20" s="7"/>
      <c r="O20" s="3"/>
      <c r="P20" s="3"/>
      <c r="Q20" s="3"/>
      <c r="R20" s="3"/>
      <c r="S20" s="3"/>
      <c r="T20" s="3"/>
      <c r="U20" s="3"/>
      <c r="V20" s="3"/>
      <c r="W20" s="3"/>
      <c r="X20" s="8"/>
      <c r="Y20" s="3"/>
    </row>
    <row r="21" spans="1:25" ht="12.75" customHeight="1" x14ac:dyDescent="0.2">
      <c r="A21" s="3"/>
      <c r="B21" s="3"/>
      <c r="C21" s="7"/>
      <c r="D21" s="625"/>
      <c r="E21" s="625"/>
      <c r="F21" s="625"/>
      <c r="G21" s="625"/>
      <c r="H21" s="625"/>
      <c r="I21" s="625"/>
      <c r="J21" s="625"/>
      <c r="K21" s="625"/>
      <c r="L21" s="8"/>
      <c r="M21" s="623"/>
      <c r="N21" s="7"/>
      <c r="O21" s="3"/>
      <c r="P21" s="3"/>
      <c r="Q21" s="3"/>
      <c r="R21" s="3"/>
      <c r="S21" s="3"/>
      <c r="T21" s="3"/>
      <c r="U21" s="3"/>
      <c r="V21" s="3"/>
      <c r="W21" s="3"/>
      <c r="X21" s="8"/>
      <c r="Y21" s="3"/>
    </row>
    <row r="22" spans="1:25" ht="24.75" customHeight="1" x14ac:dyDescent="0.2">
      <c r="A22" s="3"/>
      <c r="B22" s="3"/>
      <c r="C22" s="7"/>
      <c r="D22" s="3"/>
      <c r="E22" s="3"/>
      <c r="F22" s="3"/>
      <c r="G22" s="3"/>
      <c r="H22" s="3"/>
      <c r="I22" s="3"/>
      <c r="J22" s="3"/>
      <c r="K22" s="3"/>
      <c r="L22" s="8"/>
      <c r="M22" s="623"/>
      <c r="N22" s="7"/>
      <c r="O22" s="3"/>
      <c r="P22" s="3"/>
      <c r="Q22" s="3"/>
      <c r="R22" s="3"/>
      <c r="S22" s="3"/>
      <c r="T22" s="3"/>
      <c r="U22" s="3"/>
      <c r="V22" s="3"/>
      <c r="W22" s="3"/>
      <c r="X22" s="8"/>
      <c r="Y22" s="3"/>
    </row>
    <row r="23" spans="1:25" ht="105.75" customHeight="1" x14ac:dyDescent="0.2">
      <c r="A23" s="3"/>
      <c r="B23" s="3"/>
      <c r="C23" s="7"/>
      <c r="D23" s="3"/>
      <c r="E23" s="3"/>
      <c r="F23" s="3"/>
      <c r="G23" s="3"/>
      <c r="H23" s="3"/>
      <c r="I23" s="3"/>
      <c r="J23" s="3"/>
      <c r="K23" s="3"/>
      <c r="L23" s="8"/>
      <c r="M23" s="691"/>
      <c r="N23" s="7"/>
      <c r="O23" s="3"/>
      <c r="P23" s="3"/>
      <c r="Q23" s="3"/>
      <c r="R23" s="3"/>
      <c r="S23" s="3"/>
      <c r="T23" s="3"/>
      <c r="U23" s="3"/>
      <c r="V23" s="3"/>
      <c r="W23" s="3"/>
      <c r="X23" s="8"/>
      <c r="Y23" s="3"/>
    </row>
    <row r="24" spans="1:25" x14ac:dyDescent="0.2">
      <c r="A24" s="3"/>
      <c r="B24" s="3"/>
      <c r="C24" s="7"/>
      <c r="D24" s="3"/>
      <c r="E24" s="3"/>
      <c r="F24" s="3"/>
      <c r="G24" s="3"/>
      <c r="H24" s="3"/>
      <c r="I24" s="3"/>
      <c r="J24" s="3"/>
      <c r="K24" s="3"/>
      <c r="L24" s="8"/>
      <c r="M24" s="691"/>
      <c r="N24" s="7"/>
      <c r="O24" s="3"/>
      <c r="P24" s="3"/>
      <c r="Q24" s="3"/>
      <c r="R24" s="3"/>
      <c r="S24" s="3"/>
      <c r="T24" s="3"/>
      <c r="U24" s="3"/>
      <c r="V24" s="3"/>
      <c r="W24" s="3"/>
      <c r="X24" s="8"/>
      <c r="Y24" s="3"/>
    </row>
    <row r="25" spans="1:25" x14ac:dyDescent="0.2">
      <c r="A25" s="3"/>
      <c r="B25" s="3"/>
      <c r="C25" s="7"/>
      <c r="D25" s="3"/>
      <c r="E25" s="3"/>
      <c r="F25" s="3"/>
      <c r="G25" s="3"/>
      <c r="H25" s="3"/>
      <c r="I25" s="3"/>
      <c r="J25" s="3"/>
      <c r="K25" s="3"/>
      <c r="L25" s="8"/>
      <c r="M25" s="691"/>
      <c r="N25" s="7"/>
      <c r="O25" s="3"/>
      <c r="P25" s="3"/>
      <c r="Q25" s="3"/>
      <c r="R25" s="3"/>
      <c r="S25" s="3"/>
      <c r="T25" s="3"/>
      <c r="U25" s="3"/>
      <c r="V25" s="3"/>
      <c r="W25" s="3"/>
      <c r="X25" s="8"/>
      <c r="Y25" s="3"/>
    </row>
    <row r="26" spans="1:25" x14ac:dyDescent="0.2">
      <c r="A26" s="3"/>
      <c r="B26" s="3"/>
      <c r="C26" s="7"/>
      <c r="D26" s="3"/>
      <c r="E26" s="3"/>
      <c r="F26" s="3"/>
      <c r="G26" s="3"/>
      <c r="H26" s="3"/>
      <c r="I26" s="3"/>
      <c r="J26" s="3"/>
      <c r="K26" s="3"/>
      <c r="L26" s="8"/>
      <c r="M26" s="691"/>
      <c r="N26" s="7"/>
      <c r="O26" s="3"/>
      <c r="P26" s="3"/>
      <c r="Q26" s="3"/>
      <c r="R26" s="3"/>
      <c r="S26" s="3"/>
      <c r="T26" s="3"/>
      <c r="U26" s="3"/>
      <c r="V26" s="3"/>
      <c r="W26" s="3"/>
      <c r="X26" s="8"/>
      <c r="Y26" s="3"/>
    </row>
    <row r="27" spans="1:25" x14ac:dyDescent="0.2">
      <c r="A27" s="3"/>
      <c r="B27" s="3"/>
      <c r="C27" s="7"/>
      <c r="D27" s="3"/>
      <c r="E27" s="3"/>
      <c r="F27" s="3"/>
      <c r="G27" s="3"/>
      <c r="H27" s="3"/>
      <c r="I27" s="3"/>
      <c r="J27" s="3"/>
      <c r="K27" s="3"/>
      <c r="L27" s="8"/>
      <c r="M27" s="691"/>
      <c r="N27" s="7"/>
      <c r="O27" s="3"/>
      <c r="P27" s="3"/>
      <c r="Q27" s="3"/>
      <c r="R27" s="3"/>
      <c r="S27" s="3"/>
      <c r="T27" s="3"/>
      <c r="U27" s="3"/>
      <c r="V27" s="3"/>
      <c r="W27" s="3"/>
      <c r="X27" s="8"/>
      <c r="Y27" s="3"/>
    </row>
    <row r="28" spans="1:25" x14ac:dyDescent="0.2">
      <c r="A28" s="3"/>
      <c r="B28" s="3"/>
      <c r="C28" s="7"/>
      <c r="D28" s="3"/>
      <c r="E28" s="3"/>
      <c r="F28" s="3"/>
      <c r="G28" s="3"/>
      <c r="H28" s="3"/>
      <c r="I28" s="3"/>
      <c r="J28" s="3"/>
      <c r="K28" s="3"/>
      <c r="L28" s="8"/>
      <c r="M28" s="3"/>
      <c r="N28" s="7"/>
      <c r="O28" s="3"/>
      <c r="P28" s="3"/>
      <c r="Q28" s="3"/>
      <c r="R28" s="3"/>
      <c r="S28" s="3"/>
      <c r="T28" s="3"/>
      <c r="U28" s="3"/>
      <c r="V28" s="3"/>
      <c r="W28" s="3"/>
      <c r="X28" s="8"/>
      <c r="Y28" s="3"/>
    </row>
    <row r="29" spans="1:25" x14ac:dyDescent="0.2">
      <c r="A29" s="3"/>
      <c r="B29" s="3"/>
      <c r="C29" s="7"/>
      <c r="D29" s="3"/>
      <c r="E29" s="3"/>
      <c r="F29" s="3"/>
      <c r="G29" s="3"/>
      <c r="H29" s="3"/>
      <c r="I29" s="3"/>
      <c r="J29" s="3"/>
      <c r="K29" s="3"/>
      <c r="L29" s="8"/>
      <c r="M29" s="3"/>
      <c r="N29" s="7"/>
      <c r="O29" s="3"/>
      <c r="P29" s="3"/>
      <c r="Q29" s="3"/>
      <c r="R29" s="3"/>
      <c r="S29" s="3"/>
      <c r="T29" s="3"/>
      <c r="U29" s="3"/>
      <c r="V29" s="3"/>
      <c r="W29" s="3"/>
      <c r="X29" s="8"/>
      <c r="Y29" s="3"/>
    </row>
    <row r="30" spans="1:25" x14ac:dyDescent="0.2">
      <c r="A30" s="3"/>
      <c r="B30" s="3"/>
      <c r="C30" s="7"/>
      <c r="D30" s="3"/>
      <c r="E30" s="3"/>
      <c r="F30" s="3"/>
      <c r="G30" s="3"/>
      <c r="H30" s="3"/>
      <c r="I30" s="3"/>
      <c r="J30" s="3"/>
      <c r="K30" s="3"/>
      <c r="L30" s="8"/>
      <c r="M30" s="3"/>
      <c r="N30" s="7"/>
      <c r="O30" s="3"/>
      <c r="P30" s="3"/>
      <c r="Q30" s="3"/>
      <c r="R30" s="3"/>
      <c r="S30" s="3"/>
      <c r="T30" s="3"/>
      <c r="U30" s="3"/>
      <c r="V30" s="3"/>
      <c r="W30" s="3"/>
      <c r="X30" s="8"/>
      <c r="Y30" s="3"/>
    </row>
    <row r="31" spans="1:25" x14ac:dyDescent="0.2">
      <c r="A31" s="3"/>
      <c r="B31" s="3"/>
      <c r="C31" s="7"/>
      <c r="D31" s="3"/>
      <c r="E31" s="3"/>
      <c r="F31" s="3"/>
      <c r="G31" s="3"/>
      <c r="H31" s="3"/>
      <c r="I31" s="3"/>
      <c r="J31" s="3"/>
      <c r="K31" s="3"/>
      <c r="L31" s="8"/>
      <c r="M31" s="3"/>
      <c r="N31" s="7"/>
      <c r="O31" s="3"/>
      <c r="P31" s="3"/>
      <c r="Q31" s="3"/>
      <c r="R31" s="3"/>
      <c r="S31" s="3"/>
      <c r="T31" s="3"/>
      <c r="U31" s="3"/>
      <c r="V31" s="3"/>
      <c r="W31" s="3"/>
      <c r="X31" s="8"/>
      <c r="Y31" s="3"/>
    </row>
    <row r="32" spans="1:25" x14ac:dyDescent="0.2">
      <c r="A32" s="3"/>
      <c r="B32" s="3"/>
      <c r="C32" s="601"/>
      <c r="D32" s="9"/>
      <c r="E32" s="9"/>
      <c r="F32" s="9"/>
      <c r="G32" s="9"/>
      <c r="H32" s="9"/>
      <c r="I32" s="9"/>
      <c r="J32" s="9"/>
      <c r="K32" s="9"/>
      <c r="L32" s="606"/>
      <c r="M32" s="3"/>
      <c r="N32" s="7"/>
      <c r="O32" s="3"/>
      <c r="P32" s="3"/>
      <c r="Q32" s="3"/>
      <c r="R32" s="3"/>
      <c r="S32" s="3"/>
      <c r="T32" s="3"/>
      <c r="U32" s="3"/>
      <c r="V32" s="3"/>
      <c r="W32" s="3"/>
      <c r="X32" s="8"/>
      <c r="Y32" s="3"/>
    </row>
    <row r="33" spans="1:25" ht="47.25" x14ac:dyDescent="0.25">
      <c r="A33" s="3"/>
      <c r="B33" s="3"/>
      <c r="C33" s="685" t="s">
        <v>816</v>
      </c>
      <c r="D33" s="686"/>
      <c r="E33" s="686"/>
      <c r="F33" s="686"/>
      <c r="G33" s="686"/>
      <c r="H33" s="686"/>
      <c r="I33" s="686"/>
      <c r="J33" s="686"/>
      <c r="K33" s="686"/>
      <c r="L33" s="687"/>
      <c r="M33" s="3"/>
      <c r="N33" s="7"/>
      <c r="O33" s="615"/>
      <c r="P33" s="616" t="s">
        <v>424</v>
      </c>
      <c r="Q33" s="617" t="s">
        <v>856</v>
      </c>
      <c r="R33" s="617" t="s">
        <v>843</v>
      </c>
      <c r="S33" s="617" t="s">
        <v>844</v>
      </c>
      <c r="T33" s="617" t="s">
        <v>845</v>
      </c>
      <c r="U33" s="617" t="s">
        <v>846</v>
      </c>
      <c r="V33" s="617" t="s">
        <v>847</v>
      </c>
      <c r="W33" s="622" t="s">
        <v>848</v>
      </c>
      <c r="X33" s="8"/>
      <c r="Y33" s="3"/>
    </row>
    <row r="34" spans="1:25" ht="15" x14ac:dyDescent="0.2">
      <c r="A34" s="3"/>
      <c r="B34" s="3"/>
      <c r="C34" s="685"/>
      <c r="D34" s="686"/>
      <c r="E34" s="686"/>
      <c r="F34" s="686"/>
      <c r="G34" s="686"/>
      <c r="H34" s="686"/>
      <c r="I34" s="686"/>
      <c r="J34" s="686"/>
      <c r="K34" s="686"/>
      <c r="L34" s="687"/>
      <c r="M34" s="3"/>
      <c r="N34" s="7"/>
      <c r="O34" s="618" t="s">
        <v>3</v>
      </c>
      <c r="P34" s="761"/>
      <c r="Q34" s="633"/>
      <c r="R34" s="633"/>
      <c r="S34" s="635"/>
      <c r="T34" s="633"/>
      <c r="U34" s="633"/>
      <c r="V34" s="633"/>
      <c r="W34" s="637"/>
      <c r="X34" s="8"/>
      <c r="Y34" s="3"/>
    </row>
    <row r="35" spans="1:25" ht="15" x14ac:dyDescent="0.2">
      <c r="A35" s="3"/>
      <c r="B35" s="3"/>
      <c r="C35" s="685"/>
      <c r="D35" s="686"/>
      <c r="E35" s="686"/>
      <c r="F35" s="686"/>
      <c r="G35" s="686"/>
      <c r="H35" s="686"/>
      <c r="I35" s="686"/>
      <c r="J35" s="686"/>
      <c r="K35" s="686"/>
      <c r="L35" s="687"/>
      <c r="M35" s="3"/>
      <c r="N35" s="7"/>
      <c r="O35" s="619" t="s">
        <v>145</v>
      </c>
      <c r="P35" s="762">
        <v>0</v>
      </c>
      <c r="Q35" s="763">
        <v>10.246</v>
      </c>
      <c r="R35" s="763">
        <v>14.0428</v>
      </c>
      <c r="S35" s="764">
        <v>0.11202613085094315</v>
      </c>
      <c r="T35" s="763">
        <v>111.73953435882086</v>
      </c>
      <c r="U35" s="763">
        <v>2773.5526583443961</v>
      </c>
      <c r="V35" s="763">
        <v>281.96530000000001</v>
      </c>
      <c r="W35" s="638">
        <v>149.50389105058366</v>
      </c>
      <c r="X35" s="8"/>
      <c r="Y35" s="3"/>
    </row>
    <row r="36" spans="1:25" ht="15" x14ac:dyDescent="0.2">
      <c r="A36" s="3"/>
      <c r="B36" s="3"/>
      <c r="C36" s="685"/>
      <c r="D36" s="686"/>
      <c r="E36" s="686"/>
      <c r="F36" s="686"/>
      <c r="G36" s="686"/>
      <c r="H36" s="686"/>
      <c r="I36" s="686"/>
      <c r="J36" s="686"/>
      <c r="K36" s="686"/>
      <c r="L36" s="687"/>
      <c r="M36" s="3"/>
      <c r="N36" s="7"/>
      <c r="O36" s="619" t="s">
        <v>134</v>
      </c>
      <c r="P36" s="762">
        <v>71.575999999999993</v>
      </c>
      <c r="Q36" s="763">
        <v>3.1440000000000001</v>
      </c>
      <c r="R36" s="763">
        <v>0.5252</v>
      </c>
      <c r="S36" s="764">
        <v>6.2543836960224475E-2</v>
      </c>
      <c r="T36" s="763">
        <v>-65.023695289030883</v>
      </c>
      <c r="U36" s="763">
        <v>-1914.2773441728605</v>
      </c>
      <c r="V36" s="763">
        <v>0</v>
      </c>
      <c r="W36" s="638">
        <v>1090.2723735408561</v>
      </c>
      <c r="X36" s="8"/>
      <c r="Y36" s="3"/>
    </row>
    <row r="37" spans="1:25" ht="30" x14ac:dyDescent="0.2">
      <c r="A37" s="3"/>
      <c r="B37" s="3"/>
      <c r="C37" s="7"/>
      <c r="D37" s="3"/>
      <c r="E37" s="3"/>
      <c r="F37" s="3"/>
      <c r="G37" s="3"/>
      <c r="H37" s="3"/>
      <c r="I37" s="3"/>
      <c r="J37" s="3"/>
      <c r="K37" s="3"/>
      <c r="L37" s="8"/>
      <c r="M37" s="3"/>
      <c r="N37" s="7"/>
      <c r="O37" s="620" t="s">
        <v>818</v>
      </c>
      <c r="P37" s="765"/>
      <c r="Q37" s="766"/>
      <c r="R37" s="766"/>
      <c r="S37" s="767"/>
      <c r="T37" s="766"/>
      <c r="U37" s="766"/>
      <c r="V37" s="766"/>
      <c r="W37" s="639"/>
      <c r="X37" s="8"/>
      <c r="Y37" s="3"/>
    </row>
    <row r="38" spans="1:25" ht="15" x14ac:dyDescent="0.2">
      <c r="A38" s="3"/>
      <c r="B38" s="3"/>
      <c r="C38" s="7"/>
      <c r="D38" s="3"/>
      <c r="E38" s="3"/>
      <c r="F38" s="3"/>
      <c r="G38" s="3"/>
      <c r="H38" s="3"/>
      <c r="I38" s="3"/>
      <c r="J38" s="3"/>
      <c r="K38" s="3"/>
      <c r="L38" s="8"/>
      <c r="M38" s="3"/>
      <c r="N38" s="7"/>
      <c r="O38" s="620" t="s">
        <v>164</v>
      </c>
      <c r="P38" s="765">
        <v>56.43</v>
      </c>
      <c r="Q38" s="766">
        <v>3.1440000000000001</v>
      </c>
      <c r="R38" s="766">
        <v>5.4029999999999996</v>
      </c>
      <c r="S38" s="767">
        <v>-5.4807186617422454E-2</v>
      </c>
      <c r="T38" s="766">
        <v>-24.54497894661845</v>
      </c>
      <c r="U38" s="766">
        <v>-902.30943561254969</v>
      </c>
      <c r="V38" s="766">
        <v>331.2516</v>
      </c>
      <c r="W38" s="639">
        <v>869.27042801556422</v>
      </c>
      <c r="X38" s="8"/>
      <c r="Y38" s="3"/>
    </row>
    <row r="39" spans="1:25" ht="15" x14ac:dyDescent="0.2">
      <c r="A39" s="3"/>
      <c r="B39" s="3"/>
      <c r="C39" s="7"/>
      <c r="D39" s="3"/>
      <c r="E39" s="3"/>
      <c r="F39" s="3"/>
      <c r="G39" s="3"/>
      <c r="H39" s="3"/>
      <c r="I39" s="3"/>
      <c r="J39" s="3"/>
      <c r="K39" s="3"/>
      <c r="L39" s="8"/>
      <c r="M39" s="3"/>
      <c r="N39" s="7"/>
      <c r="O39" s="620" t="s">
        <v>7</v>
      </c>
      <c r="P39" s="765">
        <v>71.575999999999993</v>
      </c>
      <c r="Q39" s="766">
        <v>2.9140000000000001</v>
      </c>
      <c r="R39" s="766">
        <v>0.83399999999999996</v>
      </c>
      <c r="S39" s="767">
        <v>-0.17791203776151587</v>
      </c>
      <c r="T39" s="766">
        <v>-64.553186141327942</v>
      </c>
      <c r="U39" s="766">
        <v>-1911.2181257737</v>
      </c>
      <c r="V39" s="766">
        <v>55.26</v>
      </c>
      <c r="W39" s="639">
        <v>1086.9163424124513</v>
      </c>
      <c r="X39" s="8"/>
      <c r="Y39" s="3"/>
    </row>
    <row r="40" spans="1:25" ht="15" x14ac:dyDescent="0.2">
      <c r="A40" s="3"/>
      <c r="B40" s="3"/>
      <c r="C40" s="7"/>
      <c r="D40" s="3"/>
      <c r="E40" s="3"/>
      <c r="F40" s="3"/>
      <c r="G40" s="3"/>
      <c r="H40" s="3"/>
      <c r="I40" s="3"/>
      <c r="J40" s="3"/>
      <c r="K40" s="3"/>
      <c r="L40" s="8"/>
      <c r="M40" s="3"/>
      <c r="N40" s="7"/>
      <c r="O40" s="620" t="s">
        <v>203</v>
      </c>
      <c r="P40" s="765">
        <v>68.858000000000004</v>
      </c>
      <c r="Q40" s="766">
        <v>3.1440000000000001</v>
      </c>
      <c r="R40" s="766">
        <v>1.4006000000000001</v>
      </c>
      <c r="S40" s="767">
        <v>-0.25831678922488788</v>
      </c>
      <c r="T40" s="766">
        <v>-57.759655211209896</v>
      </c>
      <c r="U40" s="766">
        <v>-1732.6763422273359</v>
      </c>
      <c r="V40" s="766">
        <v>259.54219999999998</v>
      </c>
      <c r="W40" s="639">
        <v>1050.6128404669262</v>
      </c>
      <c r="X40" s="8"/>
      <c r="Y40" s="3"/>
    </row>
    <row r="41" spans="1:25" ht="15" x14ac:dyDescent="0.2">
      <c r="A41" s="3"/>
      <c r="B41" s="3"/>
      <c r="C41" s="7"/>
      <c r="D41" s="3"/>
      <c r="E41" s="3"/>
      <c r="F41" s="3"/>
      <c r="G41" s="3"/>
      <c r="H41" s="3"/>
      <c r="I41" s="3"/>
      <c r="J41" s="3"/>
      <c r="K41" s="3"/>
      <c r="L41" s="8"/>
      <c r="M41" s="3"/>
      <c r="N41" s="7"/>
      <c r="O41" s="620" t="s">
        <v>5</v>
      </c>
      <c r="P41" s="765">
        <v>0</v>
      </c>
      <c r="Q41" s="766">
        <v>8.532</v>
      </c>
      <c r="R41" s="766">
        <v>16.343800000000002</v>
      </c>
      <c r="S41" s="767">
        <v>-3.3413544745562351E-2</v>
      </c>
      <c r="T41" s="766">
        <v>115.24585035518108</v>
      </c>
      <c r="U41" s="766">
        <v>2796.3504858929214</v>
      </c>
      <c r="V41" s="766">
        <v>785.82009999999991</v>
      </c>
      <c r="W41" s="639">
        <v>124.49416342412451</v>
      </c>
      <c r="X41" s="8"/>
      <c r="Y41" s="3"/>
    </row>
    <row r="42" spans="1:25" ht="15" x14ac:dyDescent="0.2">
      <c r="A42" s="3"/>
      <c r="B42" s="3"/>
      <c r="C42" s="7"/>
      <c r="D42" s="3"/>
      <c r="E42" s="3"/>
      <c r="F42" s="3"/>
      <c r="G42" s="3"/>
      <c r="H42" s="3"/>
      <c r="I42" s="3"/>
      <c r="J42" s="3"/>
      <c r="K42" s="3"/>
      <c r="L42" s="8"/>
      <c r="M42" s="3"/>
      <c r="N42" s="7"/>
      <c r="O42" s="621" t="s">
        <v>212</v>
      </c>
      <c r="P42" s="768">
        <v>67.552000000000007</v>
      </c>
      <c r="Q42" s="634">
        <v>3.1440000000000001</v>
      </c>
      <c r="R42" s="634">
        <v>1.8211999999999999</v>
      </c>
      <c r="S42" s="636">
        <v>-2.6528079785639758E-2</v>
      </c>
      <c r="T42" s="634">
        <v>-54.269281281248787</v>
      </c>
      <c r="U42" s="634">
        <v>-1645.4169939783083</v>
      </c>
      <c r="V42" s="634">
        <v>71.516300000000001</v>
      </c>
      <c r="W42" s="640">
        <v>1031.5564202334631</v>
      </c>
      <c r="X42" s="8"/>
      <c r="Y42" s="3"/>
    </row>
    <row r="43" spans="1:25" x14ac:dyDescent="0.2">
      <c r="A43" s="3"/>
      <c r="B43" s="3"/>
      <c r="C43" s="7"/>
      <c r="D43" s="3"/>
      <c r="E43" s="3"/>
      <c r="F43" s="3"/>
      <c r="G43" s="3"/>
      <c r="H43" s="3"/>
      <c r="I43" s="3"/>
      <c r="J43" s="3"/>
      <c r="K43" s="3"/>
      <c r="L43" s="8"/>
      <c r="M43" s="3"/>
      <c r="N43" s="7"/>
      <c r="O43" s="11"/>
      <c r="P43" s="11"/>
      <c r="Q43" s="11"/>
      <c r="R43" s="11"/>
      <c r="S43" s="11"/>
      <c r="T43" s="11"/>
      <c r="U43" s="11"/>
      <c r="V43" s="11"/>
      <c r="W43" s="11"/>
      <c r="X43" s="8"/>
      <c r="Y43" s="3"/>
    </row>
    <row r="44" spans="1:25" x14ac:dyDescent="0.2">
      <c r="A44" s="3"/>
      <c r="B44" s="3"/>
      <c r="C44" s="7"/>
      <c r="D44" s="3"/>
      <c r="E44" s="3"/>
      <c r="F44" s="3"/>
      <c r="G44" s="3"/>
      <c r="H44" s="3"/>
      <c r="I44" s="3"/>
      <c r="J44" s="3"/>
      <c r="K44" s="3"/>
      <c r="L44" s="8"/>
      <c r="M44" s="3"/>
      <c r="N44" s="601"/>
      <c r="O44" s="9"/>
      <c r="P44" s="9"/>
      <c r="Q44" s="9"/>
      <c r="R44" s="9"/>
      <c r="S44" s="9"/>
      <c r="T44" s="9"/>
      <c r="U44" s="9"/>
      <c r="V44" s="9"/>
      <c r="W44" s="9"/>
      <c r="X44" s="606"/>
      <c r="Y44" s="3"/>
    </row>
    <row r="45" spans="1:25" x14ac:dyDescent="0.2">
      <c r="A45" s="3"/>
      <c r="B45" s="3"/>
      <c r="C45" s="7"/>
      <c r="D45" s="3"/>
      <c r="E45" s="3"/>
      <c r="F45" s="3"/>
      <c r="G45" s="3"/>
      <c r="H45" s="3"/>
      <c r="I45" s="3"/>
      <c r="J45" s="3"/>
      <c r="K45" s="3"/>
      <c r="L45" s="8"/>
      <c r="M45" s="3"/>
      <c r="N45" s="3"/>
      <c r="O45" s="3"/>
      <c r="P45" s="3"/>
      <c r="Q45" s="3"/>
      <c r="R45" s="3"/>
      <c r="S45" s="3"/>
      <c r="T45" s="3"/>
      <c r="U45" s="3"/>
      <c r="V45" s="3"/>
      <c r="W45" s="3"/>
      <c r="X45" s="3"/>
      <c r="Y45" s="3"/>
    </row>
    <row r="46" spans="1:25" x14ac:dyDescent="0.2">
      <c r="A46" s="3"/>
      <c r="B46" s="3"/>
      <c r="C46" s="7"/>
      <c r="D46" s="3"/>
      <c r="E46" s="3"/>
      <c r="F46" s="3"/>
      <c r="G46" s="3"/>
      <c r="H46" s="3"/>
      <c r="I46" s="3"/>
      <c r="J46" s="3"/>
      <c r="K46" s="3"/>
      <c r="L46" s="8"/>
      <c r="M46" s="3"/>
      <c r="N46" s="3"/>
      <c r="O46" s="3"/>
      <c r="P46" s="3"/>
      <c r="Q46" s="3"/>
      <c r="R46" s="3"/>
      <c r="S46" s="3"/>
      <c r="T46" s="3"/>
      <c r="U46" s="3"/>
      <c r="V46" s="3"/>
      <c r="W46" s="3"/>
      <c r="X46" s="3"/>
      <c r="Y46" s="3"/>
    </row>
    <row r="47" spans="1:25" x14ac:dyDescent="0.2">
      <c r="A47" s="3"/>
      <c r="B47" s="3"/>
      <c r="C47" s="7"/>
      <c r="D47" s="3"/>
      <c r="E47" s="3"/>
      <c r="F47" s="3"/>
      <c r="G47" s="3"/>
      <c r="H47" s="3"/>
      <c r="I47" s="3"/>
      <c r="J47" s="3"/>
      <c r="K47" s="3"/>
      <c r="L47" s="8"/>
      <c r="M47" s="3"/>
      <c r="N47" s="3"/>
      <c r="O47" s="3"/>
      <c r="P47" s="3"/>
      <c r="Q47" s="3"/>
      <c r="R47" s="3"/>
      <c r="S47" s="3"/>
      <c r="T47" s="3"/>
      <c r="U47" s="3"/>
      <c r="V47" s="3"/>
      <c r="W47" s="3"/>
      <c r="X47" s="3"/>
      <c r="Y47" s="3"/>
    </row>
    <row r="48" spans="1:25" x14ac:dyDescent="0.2">
      <c r="A48" s="3"/>
      <c r="B48" s="3"/>
      <c r="C48" s="7"/>
      <c r="D48" s="3"/>
      <c r="E48" s="3"/>
      <c r="F48" s="3"/>
      <c r="G48" s="3"/>
      <c r="H48" s="3"/>
      <c r="I48" s="3"/>
      <c r="J48" s="3"/>
      <c r="K48" s="3"/>
      <c r="L48" s="8"/>
      <c r="M48" s="3"/>
      <c r="N48" s="3"/>
      <c r="O48" s="3"/>
      <c r="P48" s="3"/>
      <c r="Q48" s="3"/>
      <c r="R48" s="3"/>
      <c r="S48" s="3"/>
      <c r="T48" s="3"/>
      <c r="U48" s="3"/>
      <c r="V48" s="3"/>
      <c r="W48" s="3"/>
      <c r="X48" s="3"/>
      <c r="Y48" s="3"/>
    </row>
    <row r="49" spans="1:25" x14ac:dyDescent="0.2">
      <c r="A49" s="3"/>
      <c r="B49" s="3"/>
      <c r="C49" s="7"/>
      <c r="D49" s="3"/>
      <c r="E49" s="3"/>
      <c r="F49" s="3"/>
      <c r="G49" s="3"/>
      <c r="H49" s="3"/>
      <c r="I49" s="3"/>
      <c r="J49" s="3"/>
      <c r="K49" s="3"/>
      <c r="L49" s="8"/>
      <c r="M49" s="3"/>
      <c r="N49" s="3"/>
      <c r="O49" s="3"/>
      <c r="P49" s="3"/>
      <c r="Q49" s="3"/>
      <c r="R49" s="3"/>
      <c r="S49" s="3"/>
      <c r="T49" s="3"/>
      <c r="U49" s="3"/>
      <c r="V49" s="3"/>
      <c r="W49" s="3"/>
      <c r="X49" s="3"/>
      <c r="Y49" s="3"/>
    </row>
    <row r="50" spans="1:25" x14ac:dyDescent="0.2">
      <c r="A50" s="3"/>
      <c r="B50" s="3"/>
      <c r="C50" s="7"/>
      <c r="D50" s="3"/>
      <c r="E50" s="3"/>
      <c r="F50" s="3"/>
      <c r="G50" s="3"/>
      <c r="H50" s="3"/>
      <c r="I50" s="3"/>
      <c r="J50" s="3"/>
      <c r="K50" s="3"/>
      <c r="L50" s="8"/>
      <c r="M50" s="3"/>
      <c r="N50" s="3"/>
      <c r="O50" s="3"/>
      <c r="P50" s="3"/>
      <c r="Q50" s="3"/>
      <c r="R50" s="3"/>
      <c r="S50" s="3"/>
      <c r="T50" s="3"/>
      <c r="U50" s="3"/>
      <c r="V50" s="3"/>
      <c r="W50" s="3"/>
      <c r="X50" s="3"/>
      <c r="Y50" s="3"/>
    </row>
    <row r="51" spans="1:25" x14ac:dyDescent="0.2">
      <c r="A51" s="3"/>
      <c r="B51" s="3"/>
      <c r="C51" s="7"/>
      <c r="D51" s="3"/>
      <c r="E51" s="3"/>
      <c r="F51" s="3"/>
      <c r="G51" s="3"/>
      <c r="H51" s="3"/>
      <c r="I51" s="3"/>
      <c r="J51" s="3"/>
      <c r="K51" s="3"/>
      <c r="L51" s="8"/>
      <c r="M51" s="3"/>
      <c r="N51" s="3"/>
      <c r="O51" s="3"/>
      <c r="P51" s="3"/>
      <c r="Q51" s="3"/>
      <c r="R51" s="3"/>
      <c r="S51" s="3"/>
      <c r="T51" s="3"/>
      <c r="U51" s="3"/>
      <c r="V51" s="3"/>
      <c r="W51" s="3"/>
      <c r="X51" s="3"/>
      <c r="Y51" s="3"/>
    </row>
    <row r="52" spans="1:25" x14ac:dyDescent="0.2">
      <c r="A52" s="3"/>
      <c r="B52" s="3"/>
      <c r="C52" s="7"/>
      <c r="D52" s="3"/>
      <c r="E52" s="3"/>
      <c r="F52" s="3"/>
      <c r="G52" s="3"/>
      <c r="H52" s="3"/>
      <c r="I52" s="3"/>
      <c r="J52" s="3"/>
      <c r="K52" s="3"/>
      <c r="L52" s="8"/>
      <c r="M52" s="3"/>
      <c r="N52" s="3"/>
      <c r="O52" s="3"/>
      <c r="P52" s="3"/>
      <c r="Q52" s="3"/>
      <c r="R52" s="3"/>
      <c r="S52" s="3"/>
      <c r="T52" s="3"/>
      <c r="U52" s="3"/>
      <c r="V52" s="3"/>
      <c r="W52" s="3"/>
      <c r="X52" s="3"/>
      <c r="Y52" s="3"/>
    </row>
    <row r="53" spans="1:25" x14ac:dyDescent="0.2">
      <c r="A53" s="3"/>
      <c r="B53" s="3"/>
      <c r="C53" s="7"/>
      <c r="D53" s="3"/>
      <c r="E53" s="3"/>
      <c r="F53" s="3"/>
      <c r="G53" s="3"/>
      <c r="H53" s="3"/>
      <c r="I53" s="3"/>
      <c r="J53" s="3"/>
      <c r="K53" s="3"/>
      <c r="L53" s="8"/>
      <c r="M53" s="3"/>
      <c r="N53" s="3"/>
      <c r="O53" s="3"/>
      <c r="P53" s="3"/>
      <c r="Q53" s="3"/>
      <c r="R53" s="3"/>
      <c r="S53" s="3"/>
      <c r="T53" s="3"/>
      <c r="U53" s="3"/>
      <c r="V53" s="3"/>
      <c r="W53" s="3"/>
      <c r="X53" s="3"/>
      <c r="Y53" s="3"/>
    </row>
    <row r="54" spans="1:25" x14ac:dyDescent="0.2">
      <c r="A54" s="3"/>
      <c r="B54" s="3"/>
      <c r="C54" s="7"/>
      <c r="D54" s="3"/>
      <c r="E54" s="3"/>
      <c r="F54" s="3"/>
      <c r="G54" s="3"/>
      <c r="H54" s="3"/>
      <c r="I54" s="3"/>
      <c r="J54" s="3"/>
      <c r="K54" s="3"/>
      <c r="L54" s="8"/>
      <c r="M54" s="3"/>
      <c r="N54" s="3"/>
      <c r="O54" s="3"/>
      <c r="P54" s="3"/>
      <c r="Q54" s="3"/>
      <c r="R54" s="3"/>
      <c r="S54" s="3"/>
      <c r="T54" s="3"/>
      <c r="U54" s="3"/>
      <c r="V54" s="3"/>
      <c r="W54" s="3"/>
      <c r="X54" s="3"/>
      <c r="Y54" s="3"/>
    </row>
    <row r="55" spans="1:25" x14ac:dyDescent="0.2">
      <c r="A55" s="3"/>
      <c r="B55" s="3"/>
      <c r="C55" s="7"/>
      <c r="D55" s="3"/>
      <c r="E55" s="3"/>
      <c r="F55" s="3"/>
      <c r="G55" s="3"/>
      <c r="H55" s="3"/>
      <c r="I55" s="3"/>
      <c r="J55" s="3"/>
      <c r="K55" s="3"/>
      <c r="L55" s="8"/>
      <c r="M55" s="3"/>
      <c r="N55" s="3"/>
      <c r="O55" s="3"/>
      <c r="P55" s="3"/>
      <c r="Q55" s="3"/>
      <c r="R55" s="3"/>
      <c r="S55" s="3"/>
      <c r="T55" s="3"/>
      <c r="U55" s="3"/>
      <c r="V55" s="3"/>
      <c r="W55" s="3"/>
      <c r="X55" s="3"/>
      <c r="Y55" s="3"/>
    </row>
    <row r="56" spans="1:25" x14ac:dyDescent="0.2">
      <c r="A56" s="3"/>
      <c r="B56" s="3"/>
      <c r="C56" s="7"/>
      <c r="D56" s="3"/>
      <c r="E56" s="3"/>
      <c r="F56" s="3"/>
      <c r="G56" s="3"/>
      <c r="H56" s="3"/>
      <c r="I56" s="3"/>
      <c r="J56" s="3"/>
      <c r="K56" s="3"/>
      <c r="L56" s="8"/>
      <c r="M56" s="3"/>
      <c r="N56" s="3"/>
      <c r="O56" s="3"/>
      <c r="P56" s="3"/>
      <c r="Q56" s="3"/>
      <c r="R56" s="3"/>
      <c r="S56" s="3"/>
      <c r="T56" s="3"/>
      <c r="U56" s="3"/>
      <c r="V56" s="3"/>
      <c r="W56" s="3"/>
      <c r="X56" s="3"/>
      <c r="Y56" s="3"/>
    </row>
    <row r="57" spans="1:25" x14ac:dyDescent="0.2">
      <c r="A57" s="3"/>
      <c r="B57" s="3"/>
      <c r="C57" s="7"/>
      <c r="D57" s="3"/>
      <c r="E57" s="3"/>
      <c r="F57" s="3"/>
      <c r="G57" s="3"/>
      <c r="H57" s="3"/>
      <c r="I57" s="3"/>
      <c r="J57" s="3"/>
      <c r="K57" s="3"/>
      <c r="L57" s="8"/>
      <c r="M57" s="3"/>
      <c r="N57" s="3"/>
      <c r="O57" s="3"/>
      <c r="P57" s="3"/>
      <c r="Q57" s="3"/>
      <c r="R57" s="3"/>
      <c r="S57" s="3"/>
      <c r="T57" s="3"/>
      <c r="U57" s="3"/>
      <c r="V57" s="3"/>
      <c r="W57" s="3"/>
      <c r="X57" s="3"/>
      <c r="Y57" s="3"/>
    </row>
    <row r="58" spans="1:25" x14ac:dyDescent="0.2">
      <c r="A58" s="3"/>
      <c r="B58" s="3"/>
      <c r="C58" s="7"/>
      <c r="D58" s="3"/>
      <c r="E58" s="3"/>
      <c r="F58" s="3"/>
      <c r="G58" s="3"/>
      <c r="H58" s="3"/>
      <c r="I58" s="3"/>
      <c r="J58" s="3"/>
      <c r="K58" s="3"/>
      <c r="L58" s="8"/>
      <c r="M58" s="3"/>
      <c r="N58" s="3"/>
      <c r="O58" s="3"/>
      <c r="P58" s="3"/>
      <c r="Q58" s="3"/>
      <c r="R58" s="3"/>
      <c r="S58" s="3"/>
      <c r="T58" s="3"/>
      <c r="U58" s="3"/>
      <c r="V58" s="3"/>
      <c r="W58" s="3"/>
      <c r="X58" s="3"/>
      <c r="Y58" s="3"/>
    </row>
    <row r="59" spans="1:25" x14ac:dyDescent="0.2">
      <c r="A59" s="3"/>
      <c r="B59" s="3"/>
      <c r="C59" s="7"/>
      <c r="D59" s="3"/>
      <c r="E59" s="3"/>
      <c r="F59" s="3"/>
      <c r="G59" s="3"/>
      <c r="H59" s="3"/>
      <c r="I59" s="3"/>
      <c r="J59" s="3"/>
      <c r="K59" s="3"/>
      <c r="L59" s="8"/>
      <c r="M59" s="3"/>
      <c r="N59" s="3"/>
      <c r="O59" s="3"/>
      <c r="P59" s="3"/>
      <c r="Q59" s="3"/>
      <c r="R59" s="3"/>
      <c r="S59" s="3"/>
      <c r="T59" s="3"/>
      <c r="U59" s="3"/>
      <c r="V59" s="3"/>
      <c r="W59" s="3"/>
      <c r="X59" s="3"/>
      <c r="Y59" s="3"/>
    </row>
    <row r="60" spans="1:25" x14ac:dyDescent="0.2">
      <c r="A60" s="3"/>
      <c r="B60" s="3"/>
      <c r="C60" s="7"/>
      <c r="D60" s="3"/>
      <c r="E60" s="3"/>
      <c r="F60" s="3"/>
      <c r="G60" s="3"/>
      <c r="H60" s="3"/>
      <c r="I60" s="3"/>
      <c r="J60" s="3"/>
      <c r="K60" s="3"/>
      <c r="L60" s="8"/>
      <c r="M60" s="3"/>
      <c r="N60" s="3"/>
      <c r="O60" s="3"/>
      <c r="P60" s="3"/>
      <c r="Q60" s="3"/>
      <c r="R60" s="3"/>
      <c r="S60" s="3"/>
      <c r="T60" s="3"/>
      <c r="U60" s="3"/>
      <c r="V60" s="3"/>
      <c r="W60" s="3"/>
      <c r="X60" s="3"/>
      <c r="Y60" s="3"/>
    </row>
    <row r="61" spans="1:25" x14ac:dyDescent="0.2">
      <c r="A61" s="3"/>
      <c r="B61" s="3"/>
      <c r="C61" s="7"/>
      <c r="D61" s="3"/>
      <c r="E61" s="3"/>
      <c r="F61" s="3"/>
      <c r="G61" s="3"/>
      <c r="H61" s="3"/>
      <c r="I61" s="3"/>
      <c r="J61" s="3"/>
      <c r="K61" s="3"/>
      <c r="L61" s="8"/>
      <c r="M61" s="3"/>
      <c r="N61" s="3"/>
      <c r="O61" s="3"/>
      <c r="P61" s="3"/>
      <c r="Q61" s="3"/>
      <c r="R61" s="3"/>
      <c r="S61" s="3"/>
      <c r="T61" s="3"/>
      <c r="U61" s="3"/>
      <c r="V61" s="3"/>
      <c r="W61" s="3"/>
      <c r="X61" s="3"/>
      <c r="Y61" s="3"/>
    </row>
    <row r="62" spans="1:25" x14ac:dyDescent="0.2">
      <c r="A62" s="3"/>
      <c r="B62" s="3"/>
      <c r="C62" s="7"/>
      <c r="D62" s="3"/>
      <c r="E62" s="3"/>
      <c r="F62" s="3"/>
      <c r="G62" s="3"/>
      <c r="H62" s="3"/>
      <c r="I62" s="3"/>
      <c r="J62" s="3"/>
      <c r="K62" s="3"/>
      <c r="L62" s="8"/>
      <c r="M62" s="3"/>
      <c r="N62" s="3"/>
      <c r="O62" s="3"/>
      <c r="P62" s="3"/>
      <c r="Q62" s="3"/>
      <c r="R62" s="3"/>
      <c r="S62" s="3"/>
      <c r="T62" s="3"/>
      <c r="U62" s="3"/>
      <c r="V62" s="3"/>
      <c r="W62" s="3"/>
      <c r="X62" s="3"/>
      <c r="Y62" s="3"/>
    </row>
    <row r="63" spans="1:25" x14ac:dyDescent="0.2">
      <c r="A63" s="3"/>
      <c r="B63" s="3"/>
      <c r="C63" s="7"/>
      <c r="D63" s="3"/>
      <c r="E63" s="3"/>
      <c r="F63" s="3"/>
      <c r="G63" s="3"/>
      <c r="H63" s="3"/>
      <c r="I63" s="3"/>
      <c r="J63" s="3"/>
      <c r="K63" s="3"/>
      <c r="L63" s="8"/>
      <c r="M63" s="3"/>
      <c r="N63" s="3"/>
      <c r="O63" s="3"/>
      <c r="P63" s="3"/>
      <c r="Q63" s="3"/>
      <c r="R63" s="3"/>
      <c r="S63" s="3"/>
      <c r="T63" s="3"/>
      <c r="U63" s="3"/>
      <c r="V63" s="3"/>
      <c r="W63" s="3"/>
      <c r="X63" s="3"/>
      <c r="Y63" s="3"/>
    </row>
    <row r="64" spans="1:25" x14ac:dyDescent="0.2">
      <c r="A64" s="3"/>
      <c r="B64" s="3"/>
      <c r="C64" s="7"/>
      <c r="D64" s="3"/>
      <c r="E64" s="3"/>
      <c r="F64" s="3"/>
      <c r="G64" s="3"/>
      <c r="H64" s="3"/>
      <c r="I64" s="3"/>
      <c r="J64" s="3"/>
      <c r="K64" s="3"/>
      <c r="L64" s="8"/>
      <c r="M64" s="3"/>
      <c r="N64" s="3"/>
      <c r="O64" s="3"/>
      <c r="P64" s="3"/>
      <c r="Q64" s="3"/>
      <c r="R64" s="3"/>
      <c r="S64" s="3"/>
      <c r="T64" s="3"/>
      <c r="U64" s="3"/>
      <c r="V64" s="3"/>
      <c r="W64" s="3"/>
      <c r="X64" s="3"/>
      <c r="Y64" s="3"/>
    </row>
    <row r="65" spans="1:25" x14ac:dyDescent="0.2">
      <c r="A65" s="3"/>
      <c r="B65" s="3"/>
      <c r="C65" s="7"/>
      <c r="D65" s="3"/>
      <c r="E65" s="3"/>
      <c r="F65" s="3"/>
      <c r="G65" s="3"/>
      <c r="H65" s="3"/>
      <c r="I65" s="3"/>
      <c r="J65" s="3"/>
      <c r="K65" s="3"/>
      <c r="L65" s="8"/>
      <c r="M65" s="3"/>
      <c r="N65" s="3"/>
      <c r="O65" s="3"/>
      <c r="P65" s="3"/>
      <c r="Q65" s="3"/>
      <c r="R65" s="3"/>
      <c r="S65" s="3"/>
      <c r="T65" s="3"/>
      <c r="U65" s="3"/>
      <c r="V65" s="3"/>
      <c r="W65" s="3"/>
      <c r="X65" s="3"/>
      <c r="Y65" s="3"/>
    </row>
    <row r="66" spans="1:25" x14ac:dyDescent="0.2">
      <c r="A66" s="3"/>
      <c r="B66" s="3"/>
      <c r="C66" s="7"/>
      <c r="D66" s="3"/>
      <c r="E66" s="3"/>
      <c r="F66" s="3"/>
      <c r="G66" s="3"/>
      <c r="H66" s="3"/>
      <c r="I66" s="3"/>
      <c r="J66" s="3"/>
      <c r="K66" s="3"/>
      <c r="L66" s="8"/>
      <c r="M66" s="3"/>
      <c r="N66" s="3"/>
      <c r="O66" s="3"/>
      <c r="P66" s="3"/>
      <c r="Q66" s="3"/>
      <c r="R66" s="3"/>
      <c r="S66" s="3"/>
      <c r="T66" s="3"/>
      <c r="U66" s="3"/>
      <c r="V66" s="3"/>
      <c r="W66" s="3"/>
      <c r="X66" s="3"/>
      <c r="Y66" s="3"/>
    </row>
    <row r="67" spans="1:25" x14ac:dyDescent="0.2">
      <c r="A67" s="3"/>
      <c r="B67" s="3"/>
      <c r="C67" s="7"/>
      <c r="D67" s="3"/>
      <c r="E67" s="3"/>
      <c r="F67" s="3"/>
      <c r="G67" s="3"/>
      <c r="H67" s="3"/>
      <c r="I67" s="3"/>
      <c r="J67" s="3"/>
      <c r="K67" s="3"/>
      <c r="L67" s="8"/>
      <c r="M67" s="3"/>
      <c r="N67" s="3"/>
      <c r="O67" s="3"/>
      <c r="P67" s="3"/>
      <c r="Q67" s="3"/>
      <c r="R67" s="3"/>
      <c r="S67" s="3"/>
      <c r="T67" s="3"/>
      <c r="U67" s="3"/>
      <c r="V67" s="3"/>
      <c r="W67" s="3"/>
      <c r="X67" s="3"/>
      <c r="Y67" s="3"/>
    </row>
    <row r="68" spans="1:25" x14ac:dyDescent="0.2">
      <c r="A68" s="3"/>
      <c r="B68" s="3"/>
      <c r="C68" s="7"/>
      <c r="D68" s="3"/>
      <c r="E68" s="3"/>
      <c r="F68" s="3"/>
      <c r="G68" s="3"/>
      <c r="H68" s="3"/>
      <c r="I68" s="3"/>
      <c r="J68" s="3"/>
      <c r="K68" s="3"/>
      <c r="L68" s="8"/>
      <c r="M68" s="3"/>
      <c r="N68" s="3"/>
      <c r="O68" s="3"/>
      <c r="P68" s="3"/>
      <c r="Q68" s="3"/>
      <c r="R68" s="3"/>
      <c r="S68" s="3"/>
      <c r="T68" s="3"/>
      <c r="U68" s="3"/>
      <c r="V68" s="3"/>
      <c r="W68" s="3"/>
      <c r="X68" s="3"/>
      <c r="Y68" s="3"/>
    </row>
    <row r="69" spans="1:25" x14ac:dyDescent="0.2">
      <c r="A69" s="3"/>
      <c r="B69" s="3"/>
      <c r="C69" s="7"/>
      <c r="D69" s="3"/>
      <c r="E69" s="3"/>
      <c r="F69" s="3"/>
      <c r="G69" s="3"/>
      <c r="H69" s="3"/>
      <c r="I69" s="3"/>
      <c r="J69" s="3"/>
      <c r="K69" s="3"/>
      <c r="L69" s="8"/>
      <c r="M69" s="3"/>
      <c r="N69" s="3"/>
      <c r="O69" s="3"/>
      <c r="P69" s="3"/>
      <c r="Q69" s="3"/>
      <c r="R69" s="3"/>
      <c r="S69" s="3"/>
      <c r="T69" s="3"/>
      <c r="U69" s="3"/>
      <c r="V69" s="3"/>
      <c r="W69" s="3"/>
      <c r="X69" s="3"/>
      <c r="Y69" s="3"/>
    </row>
    <row r="70" spans="1:25" x14ac:dyDescent="0.2">
      <c r="A70" s="3"/>
      <c r="B70" s="3"/>
      <c r="C70" s="7"/>
      <c r="D70" s="3"/>
      <c r="E70" s="3"/>
      <c r="F70" s="3"/>
      <c r="G70" s="3"/>
      <c r="H70" s="3"/>
      <c r="I70" s="3"/>
      <c r="J70" s="3"/>
      <c r="K70" s="3"/>
      <c r="L70" s="8"/>
      <c r="M70" s="3"/>
      <c r="N70" s="3"/>
      <c r="O70" s="3"/>
      <c r="P70" s="3"/>
      <c r="Q70" s="3"/>
      <c r="R70" s="3"/>
      <c r="S70" s="3"/>
      <c r="T70" s="3"/>
      <c r="U70" s="3"/>
      <c r="V70" s="3"/>
      <c r="W70" s="3"/>
      <c r="X70" s="3"/>
      <c r="Y70" s="3"/>
    </row>
    <row r="71" spans="1:25" x14ac:dyDescent="0.2">
      <c r="A71" s="3"/>
      <c r="B71" s="3"/>
      <c r="C71" s="7"/>
      <c r="D71" s="3"/>
      <c r="E71" s="3"/>
      <c r="F71" s="3"/>
      <c r="G71" s="3"/>
      <c r="H71" s="3"/>
      <c r="I71" s="3"/>
      <c r="J71" s="3"/>
      <c r="K71" s="3"/>
      <c r="L71" s="8"/>
      <c r="M71" s="3"/>
      <c r="N71" s="3"/>
      <c r="O71" s="3"/>
      <c r="P71" s="3"/>
      <c r="Q71" s="3"/>
      <c r="R71" s="3"/>
      <c r="S71" s="3"/>
      <c r="T71" s="3"/>
      <c r="U71" s="3"/>
      <c r="V71" s="3"/>
      <c r="W71" s="3"/>
      <c r="X71" s="3"/>
      <c r="Y71" s="3"/>
    </row>
    <row r="72" spans="1:25" x14ac:dyDescent="0.2">
      <c r="A72" s="3"/>
      <c r="B72" s="3"/>
      <c r="C72" s="7"/>
      <c r="D72" s="3"/>
      <c r="E72" s="3"/>
      <c r="F72" s="3"/>
      <c r="G72" s="3"/>
      <c r="H72" s="3"/>
      <c r="I72" s="3"/>
      <c r="J72" s="3"/>
      <c r="K72" s="3"/>
      <c r="L72" s="8"/>
      <c r="M72" s="3"/>
      <c r="N72" s="3"/>
      <c r="O72" s="3"/>
      <c r="P72" s="3"/>
      <c r="Q72" s="3"/>
      <c r="R72" s="3"/>
      <c r="S72" s="3"/>
      <c r="T72" s="3"/>
      <c r="U72" s="3"/>
      <c r="V72" s="3"/>
      <c r="W72" s="3"/>
      <c r="X72" s="3"/>
      <c r="Y72" s="3"/>
    </row>
    <row r="73" spans="1:25" x14ac:dyDescent="0.2">
      <c r="A73" s="3"/>
      <c r="B73" s="3"/>
      <c r="C73" s="7"/>
      <c r="D73" s="3"/>
      <c r="E73" s="3"/>
      <c r="F73" s="3"/>
      <c r="G73" s="3"/>
      <c r="H73" s="3"/>
      <c r="I73" s="3"/>
      <c r="J73" s="3"/>
      <c r="K73" s="3"/>
      <c r="L73" s="8"/>
      <c r="M73" s="3"/>
      <c r="N73" s="3"/>
      <c r="O73" s="3"/>
      <c r="P73" s="3"/>
      <c r="Q73" s="3"/>
      <c r="R73" s="3"/>
      <c r="S73" s="3"/>
      <c r="T73" s="3"/>
      <c r="U73" s="3"/>
      <c r="V73" s="3"/>
      <c r="W73" s="3"/>
      <c r="X73" s="3"/>
      <c r="Y73" s="3"/>
    </row>
    <row r="74" spans="1:25" x14ac:dyDescent="0.2">
      <c r="A74" s="3"/>
      <c r="B74" s="3"/>
      <c r="C74" s="7"/>
      <c r="D74" s="3"/>
      <c r="E74" s="3"/>
      <c r="F74" s="3"/>
      <c r="G74" s="3"/>
      <c r="H74" s="3"/>
      <c r="I74" s="3"/>
      <c r="J74" s="3"/>
      <c r="K74" s="3"/>
      <c r="L74" s="8"/>
      <c r="M74" s="3"/>
      <c r="N74" s="3"/>
      <c r="O74" s="3"/>
      <c r="P74" s="3"/>
      <c r="Q74" s="3"/>
      <c r="R74" s="3"/>
      <c r="S74" s="3"/>
      <c r="T74" s="3"/>
      <c r="U74" s="3"/>
      <c r="V74" s="3"/>
      <c r="W74" s="3"/>
      <c r="X74" s="3"/>
      <c r="Y74" s="3"/>
    </row>
    <row r="75" spans="1:25" x14ac:dyDescent="0.2">
      <c r="A75" s="3"/>
      <c r="B75" s="3"/>
      <c r="C75" s="7"/>
      <c r="D75" s="3"/>
      <c r="E75" s="3"/>
      <c r="F75" s="3"/>
      <c r="G75" s="3"/>
      <c r="H75" s="3"/>
      <c r="I75" s="3"/>
      <c r="J75" s="3"/>
      <c r="K75" s="3"/>
      <c r="L75" s="8"/>
      <c r="M75" s="3"/>
      <c r="N75" s="3"/>
      <c r="O75" s="3"/>
      <c r="P75" s="3"/>
      <c r="Q75" s="3"/>
      <c r="R75" s="3"/>
      <c r="S75" s="3"/>
      <c r="T75" s="3"/>
      <c r="U75" s="3"/>
      <c r="V75" s="3"/>
      <c r="W75" s="3"/>
      <c r="X75" s="3"/>
      <c r="Y75" s="3"/>
    </row>
    <row r="76" spans="1:25" x14ac:dyDescent="0.2">
      <c r="A76" s="3"/>
      <c r="B76" s="3"/>
      <c r="C76" s="7"/>
      <c r="D76" s="3"/>
      <c r="E76" s="3"/>
      <c r="F76" s="3"/>
      <c r="G76" s="3"/>
      <c r="H76" s="3"/>
      <c r="I76" s="3"/>
      <c r="J76" s="3"/>
      <c r="K76" s="3"/>
      <c r="L76" s="8"/>
      <c r="M76" s="3"/>
      <c r="N76" s="3"/>
      <c r="O76" s="3"/>
      <c r="P76" s="3"/>
      <c r="Q76" s="3"/>
      <c r="R76" s="3"/>
      <c r="S76" s="3"/>
      <c r="T76" s="3"/>
      <c r="U76" s="3"/>
      <c r="V76" s="3"/>
      <c r="W76" s="3"/>
      <c r="X76" s="3"/>
      <c r="Y76" s="3"/>
    </row>
    <row r="77" spans="1:25" x14ac:dyDescent="0.2">
      <c r="A77" s="3"/>
      <c r="B77" s="3"/>
      <c r="C77" s="7"/>
      <c r="D77" s="3"/>
      <c r="E77" s="3"/>
      <c r="F77" s="3"/>
      <c r="G77" s="3"/>
      <c r="H77" s="3"/>
      <c r="I77" s="3"/>
      <c r="J77" s="3"/>
      <c r="K77" s="3"/>
      <c r="L77" s="8"/>
      <c r="M77" s="3"/>
      <c r="N77" s="3"/>
      <c r="O77" s="3"/>
      <c r="P77" s="3"/>
      <c r="Q77" s="3"/>
      <c r="R77" s="3"/>
      <c r="S77" s="3"/>
      <c r="T77" s="3"/>
      <c r="U77" s="3"/>
      <c r="V77" s="3"/>
      <c r="W77" s="3"/>
      <c r="X77" s="3"/>
      <c r="Y77" s="3"/>
    </row>
    <row r="78" spans="1:25" x14ac:dyDescent="0.2">
      <c r="A78" s="3"/>
      <c r="B78" s="3"/>
      <c r="C78" s="7"/>
      <c r="D78" s="3"/>
      <c r="E78" s="3"/>
      <c r="F78" s="3"/>
      <c r="G78" s="3"/>
      <c r="H78" s="3"/>
      <c r="I78" s="3"/>
      <c r="J78" s="3"/>
      <c r="K78" s="3"/>
      <c r="L78" s="8"/>
      <c r="M78" s="3"/>
      <c r="N78" s="3"/>
      <c r="O78" s="3"/>
      <c r="P78" s="3"/>
      <c r="Q78" s="3"/>
      <c r="R78" s="3"/>
      <c r="S78" s="3"/>
      <c r="T78" s="3"/>
      <c r="U78" s="3"/>
      <c r="V78" s="3"/>
      <c r="W78" s="3"/>
      <c r="X78" s="3"/>
      <c r="Y78" s="3"/>
    </row>
    <row r="79" spans="1:25" x14ac:dyDescent="0.2">
      <c r="A79" s="3"/>
      <c r="B79" s="3"/>
      <c r="C79" s="7"/>
      <c r="D79" s="3"/>
      <c r="E79" s="3"/>
      <c r="F79" s="3"/>
      <c r="G79" s="3"/>
      <c r="H79" s="3"/>
      <c r="I79" s="3"/>
      <c r="J79" s="3"/>
      <c r="K79" s="3"/>
      <c r="L79" s="8"/>
      <c r="M79" s="3"/>
      <c r="N79" s="3"/>
      <c r="O79" s="3"/>
      <c r="P79" s="3"/>
      <c r="Q79" s="3"/>
      <c r="R79" s="3"/>
      <c r="S79" s="3"/>
      <c r="T79" s="3"/>
      <c r="U79" s="3"/>
      <c r="V79" s="3"/>
      <c r="W79" s="3"/>
      <c r="X79" s="3"/>
      <c r="Y79" s="3"/>
    </row>
    <row r="80" spans="1:25" x14ac:dyDescent="0.2">
      <c r="A80" s="3"/>
      <c r="B80" s="3"/>
      <c r="C80" s="7"/>
      <c r="D80" s="3"/>
      <c r="E80" s="3"/>
      <c r="F80" s="3"/>
      <c r="G80" s="3"/>
      <c r="H80" s="3"/>
      <c r="I80" s="3"/>
      <c r="J80" s="3"/>
      <c r="K80" s="3"/>
      <c r="L80" s="8"/>
      <c r="M80" s="3"/>
      <c r="N80" s="3"/>
      <c r="O80" s="3"/>
      <c r="P80" s="3"/>
      <c r="Q80" s="3"/>
      <c r="R80" s="3"/>
      <c r="S80" s="3"/>
      <c r="T80" s="3"/>
      <c r="U80" s="3"/>
      <c r="V80" s="3"/>
      <c r="W80" s="3"/>
      <c r="X80" s="3"/>
      <c r="Y80" s="3"/>
    </row>
    <row r="81" spans="1:25" x14ac:dyDescent="0.2">
      <c r="A81" s="3"/>
      <c r="B81" s="3"/>
      <c r="C81" s="7"/>
      <c r="D81" s="3"/>
      <c r="E81" s="3"/>
      <c r="F81" s="3"/>
      <c r="G81" s="3"/>
      <c r="H81" s="3"/>
      <c r="I81" s="3"/>
      <c r="J81" s="3"/>
      <c r="K81" s="3"/>
      <c r="L81" s="8"/>
      <c r="M81" s="3"/>
      <c r="N81" s="3"/>
      <c r="O81" s="3"/>
      <c r="P81" s="3"/>
      <c r="Q81" s="3"/>
      <c r="R81" s="3"/>
      <c r="S81" s="3"/>
      <c r="T81" s="3"/>
      <c r="U81" s="3"/>
      <c r="V81" s="3"/>
      <c r="W81" s="3"/>
      <c r="X81" s="3"/>
      <c r="Y81" s="3"/>
    </row>
    <row r="82" spans="1:25" x14ac:dyDescent="0.2">
      <c r="A82" s="3"/>
      <c r="B82" s="3"/>
      <c r="C82" s="7"/>
      <c r="D82" s="3"/>
      <c r="E82" s="3"/>
      <c r="F82" s="3"/>
      <c r="G82" s="3"/>
      <c r="H82" s="3"/>
      <c r="I82" s="3"/>
      <c r="J82" s="3"/>
      <c r="K82" s="3"/>
      <c r="L82" s="8"/>
      <c r="M82" s="3"/>
      <c r="N82" s="3"/>
      <c r="O82" s="3"/>
      <c r="P82" s="3"/>
      <c r="Q82" s="3"/>
      <c r="R82" s="3"/>
      <c r="S82" s="3"/>
      <c r="T82" s="3"/>
      <c r="U82" s="3"/>
      <c r="V82" s="3"/>
      <c r="W82" s="3"/>
      <c r="X82" s="3"/>
      <c r="Y82" s="3"/>
    </row>
    <row r="83" spans="1:25" x14ac:dyDescent="0.2">
      <c r="A83" s="3"/>
      <c r="B83" s="3"/>
      <c r="C83" s="601"/>
      <c r="D83" s="9"/>
      <c r="E83" s="9"/>
      <c r="F83" s="9"/>
      <c r="G83" s="9"/>
      <c r="H83" s="9"/>
      <c r="I83" s="9"/>
      <c r="J83" s="9"/>
      <c r="K83" s="9"/>
      <c r="L83" s="606"/>
      <c r="M83" s="3"/>
      <c r="N83" s="3"/>
      <c r="O83" s="3"/>
      <c r="P83" s="3"/>
      <c r="Q83" s="3"/>
      <c r="R83" s="3"/>
      <c r="S83" s="3"/>
      <c r="T83" s="3"/>
      <c r="U83" s="3"/>
      <c r="V83" s="3"/>
      <c r="W83" s="3"/>
      <c r="X83" s="3"/>
      <c r="Y83" s="3"/>
    </row>
    <row r="84" spans="1:25" x14ac:dyDescent="0.2">
      <c r="A84" s="3"/>
      <c r="B84" s="3"/>
      <c r="C84" s="3"/>
      <c r="D84" s="3"/>
      <c r="E84" s="3"/>
      <c r="F84" s="3"/>
      <c r="G84" s="3"/>
      <c r="H84" s="3"/>
      <c r="I84" s="3"/>
      <c r="J84" s="3"/>
      <c r="K84" s="3"/>
      <c r="L84" s="3"/>
      <c r="M84" s="3"/>
      <c r="N84" s="3"/>
      <c r="O84" s="3"/>
      <c r="P84" s="3"/>
      <c r="Q84" s="3"/>
      <c r="R84" s="3"/>
      <c r="S84" s="3"/>
      <c r="T84" s="3"/>
      <c r="U84" s="3"/>
      <c r="V84" s="3"/>
      <c r="W84" s="3"/>
      <c r="X84" s="3"/>
      <c r="Y84" s="3"/>
    </row>
    <row r="85" spans="1:25" x14ac:dyDescent="0.2">
      <c r="A85" s="3"/>
      <c r="B85" s="3"/>
      <c r="C85" s="3"/>
      <c r="D85" s="3"/>
      <c r="E85" s="3"/>
      <c r="F85" s="3"/>
      <c r="G85" s="3"/>
      <c r="H85" s="3"/>
      <c r="I85" s="3"/>
      <c r="J85" s="3"/>
      <c r="K85" s="3"/>
      <c r="L85" s="3"/>
      <c r="M85" s="3"/>
      <c r="N85" s="3"/>
      <c r="O85" s="3"/>
      <c r="P85" s="3"/>
      <c r="Q85" s="3"/>
      <c r="R85" s="3"/>
      <c r="S85" s="3"/>
      <c r="T85" s="3"/>
      <c r="U85" s="3"/>
      <c r="V85" s="3"/>
      <c r="W85" s="3"/>
      <c r="X85" s="3"/>
      <c r="Y85" s="3"/>
    </row>
    <row r="86" spans="1:25" x14ac:dyDescent="0.2">
      <c r="A86" s="3"/>
      <c r="B86" s="3"/>
      <c r="C86" s="3"/>
      <c r="D86" s="3"/>
      <c r="E86" s="3"/>
      <c r="F86" s="3"/>
      <c r="G86" s="3"/>
      <c r="H86" s="3"/>
      <c r="I86" s="3"/>
      <c r="J86" s="3"/>
      <c r="K86" s="3"/>
      <c r="L86" s="3"/>
      <c r="M86" s="3"/>
      <c r="N86" s="3"/>
      <c r="O86" s="3"/>
      <c r="P86" s="3"/>
      <c r="Q86" s="3"/>
      <c r="R86" s="3"/>
      <c r="S86" s="3"/>
      <c r="T86" s="3"/>
      <c r="U86" s="3"/>
      <c r="V86" s="3"/>
      <c r="W86" s="3"/>
      <c r="X86" s="3"/>
      <c r="Y86" s="3"/>
    </row>
    <row r="87" spans="1:25" x14ac:dyDescent="0.2">
      <c r="A87" s="3"/>
      <c r="B87" s="3"/>
      <c r="C87" s="3"/>
      <c r="D87" s="3"/>
      <c r="E87" s="3"/>
      <c r="F87" s="3"/>
      <c r="G87" s="3"/>
      <c r="H87" s="3"/>
      <c r="I87" s="3"/>
      <c r="J87" s="3"/>
      <c r="K87" s="3"/>
      <c r="L87" s="3"/>
      <c r="M87" s="3"/>
      <c r="N87" s="3"/>
      <c r="O87" s="3"/>
      <c r="P87" s="3"/>
      <c r="Q87" s="3"/>
      <c r="R87" s="3"/>
      <c r="S87" s="3"/>
      <c r="T87" s="3"/>
      <c r="U87" s="3"/>
      <c r="V87" s="3"/>
      <c r="W87" s="3"/>
      <c r="X87" s="3"/>
      <c r="Y87" s="3"/>
    </row>
    <row r="88" spans="1:25" x14ac:dyDescent="0.2">
      <c r="A88" s="3"/>
      <c r="B88" s="3"/>
      <c r="C88" s="3"/>
      <c r="D88" s="3"/>
      <c r="E88" s="3"/>
      <c r="F88" s="3"/>
      <c r="G88" s="3"/>
      <c r="H88" s="3"/>
      <c r="I88" s="3"/>
      <c r="J88" s="3"/>
      <c r="K88" s="3"/>
      <c r="L88" s="3"/>
      <c r="M88" s="3"/>
      <c r="N88" s="3"/>
      <c r="O88" s="3"/>
      <c r="P88" s="3"/>
      <c r="Q88" s="3"/>
      <c r="R88" s="3"/>
      <c r="S88" s="3"/>
      <c r="T88" s="3"/>
      <c r="U88" s="3"/>
      <c r="V88" s="3"/>
      <c r="W88" s="3"/>
      <c r="X88" s="3"/>
      <c r="Y88" s="3"/>
    </row>
    <row r="89" spans="1:25" x14ac:dyDescent="0.2">
      <c r="A89" s="3"/>
      <c r="B89" s="3"/>
      <c r="C89" s="3"/>
      <c r="D89" s="3"/>
      <c r="E89" s="3"/>
      <c r="F89" s="3"/>
      <c r="G89" s="3"/>
      <c r="H89" s="3"/>
      <c r="I89" s="3"/>
      <c r="J89" s="3"/>
      <c r="K89" s="3"/>
      <c r="L89" s="3"/>
      <c r="M89" s="3"/>
      <c r="N89" s="3"/>
      <c r="O89" s="3"/>
      <c r="P89" s="3"/>
      <c r="Q89" s="3"/>
      <c r="R89" s="3"/>
      <c r="S89" s="3"/>
      <c r="T89" s="3"/>
      <c r="U89" s="3"/>
      <c r="V89" s="3"/>
      <c r="W89" s="3"/>
      <c r="X89" s="3"/>
      <c r="Y89" s="3"/>
    </row>
    <row r="90" spans="1:25" x14ac:dyDescent="0.2">
      <c r="A90" s="3"/>
      <c r="B90" s="3"/>
      <c r="C90" s="3"/>
      <c r="D90" s="3"/>
      <c r="E90" s="3"/>
      <c r="F90" s="3"/>
      <c r="G90" s="3"/>
      <c r="H90" s="3"/>
      <c r="I90" s="3"/>
      <c r="J90" s="3"/>
      <c r="K90" s="3"/>
      <c r="L90" s="3"/>
      <c r="M90" s="3"/>
      <c r="N90" s="3"/>
      <c r="O90" s="3"/>
      <c r="P90" s="3"/>
      <c r="Q90" s="3"/>
      <c r="R90" s="3"/>
      <c r="S90" s="3"/>
      <c r="T90" s="3"/>
      <c r="U90" s="3"/>
      <c r="V90" s="3"/>
      <c r="W90" s="3"/>
      <c r="X90" s="3"/>
      <c r="Y90" s="3"/>
    </row>
    <row r="91" spans="1:25" x14ac:dyDescent="0.2">
      <c r="A91" s="3"/>
      <c r="B91" s="3"/>
      <c r="C91" s="3"/>
      <c r="D91" s="3"/>
      <c r="E91" s="3"/>
      <c r="F91" s="3"/>
      <c r="G91" s="3"/>
      <c r="H91" s="3"/>
      <c r="I91" s="3"/>
      <c r="J91" s="3"/>
      <c r="K91" s="3"/>
      <c r="L91" s="3"/>
      <c r="M91" s="3"/>
      <c r="N91" s="3"/>
      <c r="O91" s="3"/>
      <c r="P91" s="3"/>
      <c r="Q91" s="3"/>
      <c r="R91" s="3"/>
      <c r="S91" s="3"/>
      <c r="T91" s="3"/>
      <c r="U91" s="3"/>
      <c r="V91" s="3"/>
      <c r="W91" s="3"/>
      <c r="X91" s="3"/>
      <c r="Y91" s="3"/>
    </row>
    <row r="92" spans="1:25" x14ac:dyDescent="0.2">
      <c r="A92" s="3"/>
      <c r="B92" s="3"/>
      <c r="C92" s="3"/>
      <c r="D92" s="3"/>
      <c r="E92" s="3"/>
      <c r="F92" s="3"/>
      <c r="G92" s="3"/>
      <c r="H92" s="3"/>
      <c r="I92" s="3"/>
      <c r="J92" s="3"/>
      <c r="K92" s="3"/>
      <c r="L92" s="3"/>
      <c r="M92" s="3"/>
      <c r="N92" s="3"/>
      <c r="O92" s="3"/>
      <c r="P92" s="3"/>
      <c r="Q92" s="3"/>
      <c r="R92" s="3"/>
      <c r="S92" s="3"/>
      <c r="T92" s="3"/>
      <c r="U92" s="3"/>
      <c r="V92" s="3"/>
      <c r="W92" s="3"/>
      <c r="X92" s="3"/>
      <c r="Y92" s="3"/>
    </row>
    <row r="93" spans="1:25" x14ac:dyDescent="0.2">
      <c r="A93" s="3"/>
      <c r="B93" s="3"/>
      <c r="C93" s="3"/>
      <c r="D93" s="3"/>
      <c r="E93" s="3"/>
      <c r="F93" s="3"/>
      <c r="G93" s="3"/>
      <c r="H93" s="3"/>
      <c r="I93" s="3"/>
      <c r="J93" s="3"/>
      <c r="K93" s="3"/>
      <c r="L93" s="3"/>
      <c r="M93" s="3"/>
      <c r="N93" s="3"/>
      <c r="O93" s="3"/>
      <c r="P93" s="3"/>
      <c r="Q93" s="3"/>
      <c r="R93" s="3"/>
      <c r="S93" s="3"/>
      <c r="T93" s="3"/>
      <c r="U93" s="3"/>
      <c r="V93" s="3"/>
      <c r="W93" s="3"/>
      <c r="X93" s="3"/>
      <c r="Y93" s="3"/>
    </row>
    <row r="94" spans="1:25" x14ac:dyDescent="0.2">
      <c r="A94" s="3"/>
      <c r="B94" s="3"/>
      <c r="C94" s="3"/>
      <c r="D94" s="3"/>
      <c r="E94" s="3"/>
      <c r="F94" s="3"/>
      <c r="G94" s="3"/>
      <c r="H94" s="3"/>
      <c r="I94" s="3"/>
      <c r="J94" s="3"/>
      <c r="K94" s="3"/>
      <c r="L94" s="3"/>
      <c r="M94" s="3"/>
      <c r="N94" s="3"/>
      <c r="O94" s="3"/>
      <c r="P94" s="3"/>
      <c r="Q94" s="3"/>
      <c r="R94" s="3"/>
      <c r="S94" s="3"/>
      <c r="T94" s="3"/>
      <c r="U94" s="3"/>
      <c r="V94" s="3"/>
      <c r="W94" s="3"/>
      <c r="X94" s="3"/>
      <c r="Y94" s="3"/>
    </row>
    <row r="95" spans="1:25" x14ac:dyDescent="0.2">
      <c r="A95" s="3"/>
      <c r="B95" s="3"/>
      <c r="C95" s="3"/>
      <c r="D95" s="3"/>
      <c r="E95" s="3"/>
      <c r="F95" s="3"/>
      <c r="G95" s="3"/>
      <c r="H95" s="3"/>
      <c r="I95" s="3"/>
      <c r="J95" s="3"/>
      <c r="K95" s="3"/>
      <c r="L95" s="3"/>
      <c r="M95" s="3"/>
      <c r="N95" s="3"/>
      <c r="O95" s="3"/>
      <c r="P95" s="3"/>
      <c r="Q95" s="3"/>
      <c r="R95" s="3"/>
      <c r="S95" s="3"/>
      <c r="T95" s="3"/>
      <c r="U95" s="3"/>
      <c r="V95" s="3"/>
      <c r="W95" s="3"/>
      <c r="X95" s="3"/>
      <c r="Y95" s="3"/>
    </row>
    <row r="96" spans="1:25" x14ac:dyDescent="0.2">
      <c r="A96" s="3"/>
      <c r="B96" s="3"/>
      <c r="C96" s="3"/>
      <c r="D96" s="3"/>
      <c r="E96" s="3"/>
      <c r="F96" s="3"/>
      <c r="G96" s="3"/>
      <c r="H96" s="3"/>
      <c r="I96" s="3"/>
      <c r="J96" s="3"/>
      <c r="K96" s="3"/>
      <c r="L96" s="3"/>
      <c r="M96" s="3"/>
      <c r="N96" s="3"/>
      <c r="O96" s="3"/>
      <c r="P96" s="3"/>
      <c r="Q96" s="3"/>
      <c r="R96" s="3"/>
      <c r="S96" s="3"/>
      <c r="T96" s="3"/>
      <c r="U96" s="3"/>
      <c r="V96" s="3"/>
      <c r="W96" s="3"/>
      <c r="X96" s="3"/>
      <c r="Y96" s="3"/>
    </row>
    <row r="97" spans="1:25" x14ac:dyDescent="0.2">
      <c r="A97" s="3"/>
      <c r="B97" s="3"/>
      <c r="C97" s="3"/>
      <c r="D97" s="3"/>
      <c r="E97" s="3"/>
      <c r="F97" s="3"/>
      <c r="G97" s="3"/>
      <c r="H97" s="3"/>
      <c r="I97" s="3"/>
      <c r="J97" s="3"/>
      <c r="K97" s="3"/>
      <c r="L97" s="3"/>
      <c r="M97" s="3"/>
      <c r="N97" s="3"/>
      <c r="O97" s="3"/>
      <c r="P97" s="3"/>
      <c r="Q97" s="3"/>
      <c r="R97" s="3"/>
      <c r="S97" s="3"/>
      <c r="T97" s="3"/>
      <c r="U97" s="3"/>
      <c r="V97" s="3"/>
      <c r="W97" s="3"/>
      <c r="X97" s="3"/>
      <c r="Y97" s="3"/>
    </row>
    <row r="98" spans="1:25" x14ac:dyDescent="0.2">
      <c r="A98" s="3"/>
      <c r="B98" s="3"/>
      <c r="C98" s="3"/>
      <c r="D98" s="3"/>
      <c r="E98" s="3"/>
      <c r="F98" s="3"/>
      <c r="G98" s="3"/>
      <c r="H98" s="3"/>
      <c r="I98" s="3"/>
      <c r="J98" s="3"/>
      <c r="K98" s="3"/>
      <c r="L98" s="3"/>
      <c r="M98" s="3"/>
      <c r="N98" s="3"/>
      <c r="O98" s="3"/>
      <c r="P98" s="3"/>
      <c r="Q98" s="3"/>
      <c r="R98" s="3"/>
      <c r="S98" s="3"/>
      <c r="T98" s="3"/>
      <c r="U98" s="3"/>
      <c r="V98" s="3"/>
      <c r="W98" s="3"/>
      <c r="X98" s="3"/>
      <c r="Y98" s="3"/>
    </row>
    <row r="99" spans="1:25" x14ac:dyDescent="0.2">
      <c r="A99" s="3"/>
      <c r="B99" s="3"/>
      <c r="C99" s="3"/>
      <c r="D99" s="3"/>
      <c r="E99" s="3"/>
      <c r="F99" s="3"/>
      <c r="G99" s="3"/>
      <c r="H99" s="3"/>
      <c r="I99" s="3"/>
      <c r="J99" s="3"/>
      <c r="K99" s="3"/>
      <c r="L99" s="3"/>
      <c r="M99" s="3"/>
      <c r="N99" s="3"/>
      <c r="O99" s="3"/>
      <c r="P99" s="3"/>
      <c r="Q99" s="3"/>
      <c r="R99" s="3"/>
      <c r="S99" s="3"/>
      <c r="T99" s="3"/>
      <c r="U99" s="3"/>
      <c r="V99" s="3"/>
      <c r="W99" s="3"/>
      <c r="X99" s="3"/>
      <c r="Y99" s="3"/>
    </row>
    <row r="100" spans="1:2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sheetData>
  <sheetProtection algorithmName="SHA-512" hashValue="G9/1KzxcaOqbr8Kj92hRyRTnjZ2B5zCrSdekonoOOTSoYVO1H30I9OT/EgW6CSaUaR4yeq87kQXLkaN19pfiwA==" saltValue="u3AQYzcC2146OsHIdTPFLg==" spinCount="100000" sheet="1" scenarios="1" pivotTables="0"/>
  <mergeCells count="12">
    <mergeCell ref="M16:M19"/>
    <mergeCell ref="N8:X8"/>
    <mergeCell ref="M23:M27"/>
    <mergeCell ref="M8:M9"/>
    <mergeCell ref="M11:M14"/>
    <mergeCell ref="C35:L36"/>
    <mergeCell ref="C8:L8"/>
    <mergeCell ref="D9:K10"/>
    <mergeCell ref="D11:K14"/>
    <mergeCell ref="C33:L34"/>
    <mergeCell ref="D15:K19"/>
    <mergeCell ref="D20:K20"/>
  </mergeCells>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9DDFE-A676-4882-A229-A5B1AE67EF7C}">
  <sheetPr>
    <tabColor theme="6"/>
  </sheetPr>
  <dimension ref="B2:C78"/>
  <sheetViews>
    <sheetView zoomScaleNormal="100" workbookViewId="0"/>
  </sheetViews>
  <sheetFormatPr defaultRowHeight="12.75" x14ac:dyDescent="0.2"/>
  <cols>
    <col min="2" max="2" width="22.140625" customWidth="1"/>
    <col min="3" max="3" width="124.140625" customWidth="1"/>
    <col min="5" max="5" width="20.85546875" customWidth="1"/>
    <col min="6" max="6" width="43.28515625" customWidth="1"/>
  </cols>
  <sheetData>
    <row r="2" spans="2:3" ht="26.25" customHeight="1" thickBot="1" x14ac:dyDescent="0.25">
      <c r="B2" s="28" t="s">
        <v>819</v>
      </c>
    </row>
    <row r="3" spans="2:3" ht="13.5" thickBot="1" x14ac:dyDescent="0.25">
      <c r="B3" s="581" t="s">
        <v>431</v>
      </c>
      <c r="C3" s="582" t="s">
        <v>432</v>
      </c>
    </row>
    <row r="4" spans="2:3" x14ac:dyDescent="0.2">
      <c r="B4" s="702" t="s">
        <v>7</v>
      </c>
      <c r="C4" s="705" t="s">
        <v>434</v>
      </c>
    </row>
    <row r="5" spans="2:3" ht="13.5" thickBot="1" x14ac:dyDescent="0.25">
      <c r="B5" s="704"/>
      <c r="C5" s="706"/>
    </row>
    <row r="6" spans="2:3" x14ac:dyDescent="0.2">
      <c r="B6" s="699" t="s">
        <v>820</v>
      </c>
      <c r="C6" s="30" t="s">
        <v>435</v>
      </c>
    </row>
    <row r="7" spans="2:3" x14ac:dyDescent="0.2">
      <c r="B7" s="700"/>
      <c r="C7" s="30" t="s">
        <v>436</v>
      </c>
    </row>
    <row r="8" spans="2:3" ht="16.5" thickBot="1" x14ac:dyDescent="0.25">
      <c r="B8" s="701"/>
      <c r="C8" s="31" t="s">
        <v>437</v>
      </c>
    </row>
    <row r="9" spans="2:3" x14ac:dyDescent="0.2">
      <c r="B9" s="702" t="s">
        <v>145</v>
      </c>
      <c r="C9" s="707" t="s">
        <v>439</v>
      </c>
    </row>
    <row r="10" spans="2:3" x14ac:dyDescent="0.2">
      <c r="B10" s="703"/>
      <c r="C10" s="708"/>
    </row>
    <row r="11" spans="2:3" ht="13.5" thickBot="1" x14ac:dyDescent="0.25">
      <c r="B11" s="704"/>
      <c r="C11" s="29" t="s">
        <v>440</v>
      </c>
    </row>
    <row r="12" spans="2:3" ht="26.25" thickBot="1" x14ac:dyDescent="0.25">
      <c r="B12" s="584" t="s">
        <v>821</v>
      </c>
      <c r="C12" s="31" t="s">
        <v>441</v>
      </c>
    </row>
    <row r="13" spans="2:3" ht="13.5" thickBot="1" x14ac:dyDescent="0.25">
      <c r="B13" s="583" t="s">
        <v>822</v>
      </c>
      <c r="C13" s="29" t="s">
        <v>442</v>
      </c>
    </row>
    <row r="14" spans="2:3" ht="26.25" thickBot="1" x14ac:dyDescent="0.25">
      <c r="B14" s="583" t="s">
        <v>443</v>
      </c>
      <c r="C14" s="29" t="s">
        <v>444</v>
      </c>
    </row>
    <row r="15" spans="2:3" ht="14.25" x14ac:dyDescent="0.2">
      <c r="B15" s="699" t="s">
        <v>823</v>
      </c>
      <c r="C15" s="30" t="s">
        <v>445</v>
      </c>
    </row>
    <row r="16" spans="2:3" ht="14.25" x14ac:dyDescent="0.2">
      <c r="B16" s="700"/>
      <c r="C16" s="30" t="s">
        <v>446</v>
      </c>
    </row>
    <row r="17" spans="2:3" ht="14.25" x14ac:dyDescent="0.2">
      <c r="B17" s="700"/>
      <c r="C17" s="30" t="s">
        <v>447</v>
      </c>
    </row>
    <row r="18" spans="2:3" ht="13.5" thickBot="1" x14ac:dyDescent="0.25">
      <c r="B18" s="701"/>
      <c r="C18" s="31" t="s">
        <v>448</v>
      </c>
    </row>
    <row r="19" spans="2:3" ht="26.25" thickBot="1" x14ac:dyDescent="0.25">
      <c r="B19" s="583" t="s">
        <v>824</v>
      </c>
      <c r="C19" s="29" t="s">
        <v>825</v>
      </c>
    </row>
    <row r="21" spans="2:3" ht="22.5" customHeight="1" thickBot="1" x14ac:dyDescent="0.25">
      <c r="B21" s="28" t="s">
        <v>826</v>
      </c>
    </row>
    <row r="22" spans="2:3" ht="13.5" thickBot="1" x14ac:dyDescent="0.25">
      <c r="B22" s="585" t="s">
        <v>449</v>
      </c>
      <c r="C22" s="586" t="s">
        <v>450</v>
      </c>
    </row>
    <row r="23" spans="2:3" ht="13.5" thickBot="1" x14ac:dyDescent="0.25">
      <c r="B23" s="696" t="s">
        <v>0</v>
      </c>
      <c r="C23" s="32" t="s">
        <v>134</v>
      </c>
    </row>
    <row r="24" spans="2:3" ht="13.5" thickBot="1" x14ac:dyDescent="0.25">
      <c r="B24" s="697"/>
      <c r="C24" s="32" t="s">
        <v>7</v>
      </c>
    </row>
    <row r="25" spans="2:3" ht="13.5" thickBot="1" x14ac:dyDescent="0.25">
      <c r="B25" s="697"/>
      <c r="C25" s="32" t="s">
        <v>451</v>
      </c>
    </row>
    <row r="26" spans="2:3" ht="13.5" thickBot="1" x14ac:dyDescent="0.25">
      <c r="B26" s="697"/>
      <c r="C26" s="32" t="s">
        <v>149</v>
      </c>
    </row>
    <row r="27" spans="2:3" ht="13.5" thickBot="1" x14ac:dyDescent="0.25">
      <c r="B27" s="697"/>
      <c r="C27" s="32" t="s">
        <v>151</v>
      </c>
    </row>
    <row r="28" spans="2:3" ht="13.5" thickBot="1" x14ac:dyDescent="0.25">
      <c r="B28" s="697"/>
      <c r="C28" s="32" t="s">
        <v>145</v>
      </c>
    </row>
    <row r="29" spans="2:3" ht="13.5" thickBot="1" x14ac:dyDescent="0.25">
      <c r="B29" s="697"/>
      <c r="C29" s="32" t="s">
        <v>172</v>
      </c>
    </row>
    <row r="30" spans="2:3" ht="13.5" thickBot="1" x14ac:dyDescent="0.25">
      <c r="B30" s="697"/>
      <c r="C30" s="32" t="s">
        <v>452</v>
      </c>
    </row>
    <row r="31" spans="2:3" ht="13.5" thickBot="1" x14ac:dyDescent="0.25">
      <c r="B31" s="697"/>
      <c r="C31" s="32" t="s">
        <v>453</v>
      </c>
    </row>
    <row r="32" spans="2:3" ht="13.5" thickBot="1" x14ac:dyDescent="0.25">
      <c r="B32" s="697"/>
      <c r="C32" s="32" t="s">
        <v>454</v>
      </c>
    </row>
    <row r="33" spans="2:3" ht="13.5" thickBot="1" x14ac:dyDescent="0.25">
      <c r="B33" s="698"/>
      <c r="C33" s="32" t="s">
        <v>455</v>
      </c>
    </row>
    <row r="34" spans="2:3" ht="13.5" thickBot="1" x14ac:dyDescent="0.25">
      <c r="B34" s="693" t="s">
        <v>1</v>
      </c>
      <c r="C34" s="33" t="s">
        <v>134</v>
      </c>
    </row>
    <row r="35" spans="2:3" ht="13.5" thickBot="1" x14ac:dyDescent="0.25">
      <c r="B35" s="694"/>
      <c r="C35" s="33" t="s">
        <v>7</v>
      </c>
    </row>
    <row r="36" spans="2:3" ht="13.5" thickBot="1" x14ac:dyDescent="0.25">
      <c r="B36" s="694"/>
      <c r="C36" s="33" t="s">
        <v>451</v>
      </c>
    </row>
    <row r="37" spans="2:3" ht="13.5" thickBot="1" x14ac:dyDescent="0.25">
      <c r="B37" s="694"/>
      <c r="C37" s="33" t="s">
        <v>149</v>
      </c>
    </row>
    <row r="38" spans="2:3" ht="13.5" thickBot="1" x14ac:dyDescent="0.25">
      <c r="B38" s="694"/>
      <c r="C38" s="33" t="s">
        <v>151</v>
      </c>
    </row>
    <row r="39" spans="2:3" ht="13.5" thickBot="1" x14ac:dyDescent="0.25">
      <c r="B39" s="694"/>
      <c r="C39" s="33" t="s">
        <v>145</v>
      </c>
    </row>
    <row r="40" spans="2:3" ht="13.5" thickBot="1" x14ac:dyDescent="0.25">
      <c r="B40" s="694"/>
      <c r="C40" s="33" t="s">
        <v>172</v>
      </c>
    </row>
    <row r="41" spans="2:3" ht="13.5" thickBot="1" x14ac:dyDescent="0.25">
      <c r="B41" s="694"/>
      <c r="C41" s="33" t="s">
        <v>164</v>
      </c>
    </row>
    <row r="42" spans="2:3" ht="13.5" thickBot="1" x14ac:dyDescent="0.25">
      <c r="B42" s="694"/>
      <c r="C42" s="33" t="s">
        <v>452</v>
      </c>
    </row>
    <row r="43" spans="2:3" ht="13.5" thickBot="1" x14ac:dyDescent="0.25">
      <c r="B43" s="694"/>
      <c r="C43" s="33" t="s">
        <v>456</v>
      </c>
    </row>
    <row r="44" spans="2:3" ht="13.5" thickBot="1" x14ac:dyDescent="0.25">
      <c r="B44" s="695"/>
      <c r="C44" s="33" t="s">
        <v>457</v>
      </c>
    </row>
    <row r="45" spans="2:3" ht="13.5" thickBot="1" x14ac:dyDescent="0.25">
      <c r="B45" s="696" t="s">
        <v>458</v>
      </c>
      <c r="C45" s="32" t="s">
        <v>134</v>
      </c>
    </row>
    <row r="46" spans="2:3" ht="13.5" thickBot="1" x14ac:dyDescent="0.25">
      <c r="B46" s="697"/>
      <c r="C46" s="32" t="s">
        <v>7</v>
      </c>
    </row>
    <row r="47" spans="2:3" ht="13.5" thickBot="1" x14ac:dyDescent="0.25">
      <c r="B47" s="697"/>
      <c r="C47" s="32" t="s">
        <v>451</v>
      </c>
    </row>
    <row r="48" spans="2:3" ht="13.5" thickBot="1" x14ac:dyDescent="0.25">
      <c r="B48" s="697"/>
      <c r="C48" s="32" t="s">
        <v>149</v>
      </c>
    </row>
    <row r="49" spans="2:3" ht="13.5" thickBot="1" x14ac:dyDescent="0.25">
      <c r="B49" s="697"/>
      <c r="C49" s="32" t="s">
        <v>151</v>
      </c>
    </row>
    <row r="50" spans="2:3" ht="13.5" thickBot="1" x14ac:dyDescent="0.25">
      <c r="B50" s="697"/>
      <c r="C50" s="32" t="s">
        <v>145</v>
      </c>
    </row>
    <row r="51" spans="2:3" ht="13.5" thickBot="1" x14ac:dyDescent="0.25">
      <c r="B51" s="697"/>
      <c r="C51" s="32" t="s">
        <v>452</v>
      </c>
    </row>
    <row r="52" spans="2:3" ht="13.5" thickBot="1" x14ac:dyDescent="0.25">
      <c r="B52" s="697"/>
      <c r="C52" s="32" t="s">
        <v>861</v>
      </c>
    </row>
    <row r="53" spans="2:3" ht="13.5" thickBot="1" x14ac:dyDescent="0.25">
      <c r="B53" s="698"/>
      <c r="C53" s="32" t="s">
        <v>457</v>
      </c>
    </row>
    <row r="54" spans="2:3" ht="13.5" thickBot="1" x14ac:dyDescent="0.25">
      <c r="B54" s="693" t="s">
        <v>157</v>
      </c>
      <c r="C54" s="33" t="s">
        <v>134</v>
      </c>
    </row>
    <row r="55" spans="2:3" ht="13.5" thickBot="1" x14ac:dyDescent="0.25">
      <c r="B55" s="694"/>
      <c r="C55" s="33" t="s">
        <v>7</v>
      </c>
    </row>
    <row r="56" spans="2:3" ht="13.5" thickBot="1" x14ac:dyDescent="0.25">
      <c r="B56" s="694"/>
      <c r="C56" s="33" t="s">
        <v>149</v>
      </c>
    </row>
    <row r="57" spans="2:3" ht="13.5" thickBot="1" x14ac:dyDescent="0.25">
      <c r="B57" s="694"/>
      <c r="C57" s="33" t="s">
        <v>162</v>
      </c>
    </row>
    <row r="58" spans="2:3" ht="13.5" thickBot="1" x14ac:dyDescent="0.25">
      <c r="B58" s="694"/>
      <c r="C58" s="33" t="s">
        <v>164</v>
      </c>
    </row>
    <row r="59" spans="2:3" ht="13.5" thickBot="1" x14ac:dyDescent="0.25">
      <c r="B59" s="695"/>
      <c r="C59" s="33" t="s">
        <v>459</v>
      </c>
    </row>
    <row r="60" spans="2:3" ht="13.5" thickBot="1" x14ac:dyDescent="0.25">
      <c r="B60" s="696" t="s">
        <v>460</v>
      </c>
      <c r="C60" s="32" t="s">
        <v>134</v>
      </c>
    </row>
    <row r="61" spans="2:3" ht="13.5" thickBot="1" x14ac:dyDescent="0.25">
      <c r="B61" s="697"/>
      <c r="C61" s="32" t="s">
        <v>7</v>
      </c>
    </row>
    <row r="62" spans="2:3" ht="13.5" thickBot="1" x14ac:dyDescent="0.25">
      <c r="B62" s="697"/>
      <c r="C62" s="32" t="s">
        <v>149</v>
      </c>
    </row>
    <row r="63" spans="2:3" ht="13.5" thickBot="1" x14ac:dyDescent="0.25">
      <c r="B63" s="697"/>
      <c r="C63" s="32" t="s">
        <v>162</v>
      </c>
    </row>
    <row r="64" spans="2:3" ht="13.5" thickBot="1" x14ac:dyDescent="0.25">
      <c r="B64" s="697"/>
      <c r="C64" s="32" t="s">
        <v>172</v>
      </c>
    </row>
    <row r="65" spans="2:3" ht="13.5" thickBot="1" x14ac:dyDescent="0.25">
      <c r="B65" s="698"/>
      <c r="C65" s="32" t="s">
        <v>459</v>
      </c>
    </row>
    <row r="66" spans="2:3" ht="13.5" thickBot="1" x14ac:dyDescent="0.25">
      <c r="B66" s="693" t="s">
        <v>461</v>
      </c>
      <c r="C66" s="33" t="s">
        <v>134</v>
      </c>
    </row>
    <row r="67" spans="2:3" ht="13.5" thickBot="1" x14ac:dyDescent="0.25">
      <c r="B67" s="694"/>
      <c r="C67" s="33" t="s">
        <v>7</v>
      </c>
    </row>
    <row r="68" spans="2:3" ht="13.5" thickBot="1" x14ac:dyDescent="0.25">
      <c r="B68" s="694"/>
      <c r="C68" s="33" t="s">
        <v>462</v>
      </c>
    </row>
    <row r="69" spans="2:3" ht="13.5" thickBot="1" x14ac:dyDescent="0.25">
      <c r="B69" s="694"/>
      <c r="C69" s="33" t="s">
        <v>145</v>
      </c>
    </row>
    <row r="70" spans="2:3" ht="13.5" thickBot="1" x14ac:dyDescent="0.25">
      <c r="B70" s="694"/>
      <c r="C70" s="33" t="s">
        <v>172</v>
      </c>
    </row>
    <row r="71" spans="2:3" ht="13.5" thickBot="1" x14ac:dyDescent="0.25">
      <c r="B71" s="695"/>
      <c r="C71" s="33" t="s">
        <v>452</v>
      </c>
    </row>
    <row r="72" spans="2:3" ht="13.5" thickBot="1" x14ac:dyDescent="0.25">
      <c r="B72" s="696" t="s">
        <v>463</v>
      </c>
      <c r="C72" s="32" t="s">
        <v>134</v>
      </c>
    </row>
    <row r="73" spans="2:3" ht="13.5" thickBot="1" x14ac:dyDescent="0.25">
      <c r="B73" s="697"/>
      <c r="C73" s="32" t="s">
        <v>145</v>
      </c>
    </row>
    <row r="74" spans="2:3" ht="13.5" thickBot="1" x14ac:dyDescent="0.25">
      <c r="B74" s="697"/>
      <c r="C74" s="32" t="s">
        <v>7</v>
      </c>
    </row>
    <row r="75" spans="2:3" ht="13.5" thickBot="1" x14ac:dyDescent="0.25">
      <c r="B75" s="697"/>
      <c r="C75" s="32" t="s">
        <v>212</v>
      </c>
    </row>
    <row r="76" spans="2:3" ht="13.5" thickBot="1" x14ac:dyDescent="0.25">
      <c r="B76" s="697"/>
      <c r="C76" s="32" t="s">
        <v>164</v>
      </c>
    </row>
    <row r="77" spans="2:3" ht="13.5" thickBot="1" x14ac:dyDescent="0.25">
      <c r="B77" s="697"/>
      <c r="C77" s="32" t="s">
        <v>203</v>
      </c>
    </row>
    <row r="78" spans="2:3" ht="13.5" thickBot="1" x14ac:dyDescent="0.25">
      <c r="B78" s="698"/>
      <c r="C78" s="32" t="s">
        <v>464</v>
      </c>
    </row>
  </sheetData>
  <sheetProtection algorithmName="SHA-512" hashValue="Vw6Lr+cgPMdx6BUJAy6U9Ma2a+Eo28sL5L7H9Fhh1gJZERePaFCjATMX2P4NM1q7HlbFY3wjiT+Dxy6TYci7Mw==" saltValue="W83oVMLMqG7rlF+Op8QuEA==" spinCount="100000" sheet="1" objects="1" scenarios="1"/>
  <mergeCells count="13">
    <mergeCell ref="C4:C5"/>
    <mergeCell ref="C9:C10"/>
    <mergeCell ref="B4:B5"/>
    <mergeCell ref="B23:B33"/>
    <mergeCell ref="B34:B44"/>
    <mergeCell ref="B54:B59"/>
    <mergeCell ref="B60:B65"/>
    <mergeCell ref="B66:B71"/>
    <mergeCell ref="B72:B78"/>
    <mergeCell ref="B6:B8"/>
    <mergeCell ref="B9:B11"/>
    <mergeCell ref="B15:B18"/>
    <mergeCell ref="B45:B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1E99-BBED-4DC3-A1BC-8185AF2AE3BE}">
  <sheetPr codeName="Sheet3">
    <tabColor theme="6" tint="0.79998168889431442"/>
  </sheetPr>
  <dimension ref="B1:GC137"/>
  <sheetViews>
    <sheetView zoomScale="70" zoomScaleNormal="70" workbookViewId="0">
      <selection activeCell="C14" sqref="C14"/>
    </sheetView>
  </sheetViews>
  <sheetFormatPr defaultRowHeight="12.75" x14ac:dyDescent="0.2"/>
  <cols>
    <col min="2" max="2" width="17" customWidth="1"/>
    <col min="3" max="3" width="20.5703125" customWidth="1"/>
    <col min="4" max="4" width="19.140625" customWidth="1"/>
    <col min="5" max="5" width="25.5703125" customWidth="1"/>
    <col min="6" max="6" width="39.5703125" customWidth="1"/>
    <col min="7" max="8" width="14.140625" customWidth="1"/>
    <col min="9" max="9" width="29.85546875" customWidth="1"/>
    <col min="10" max="10" width="24.140625" customWidth="1"/>
    <col min="11" max="11" width="26.42578125" customWidth="1"/>
    <col min="12" max="12" width="25.85546875" customWidth="1"/>
    <col min="13" max="13" width="22.28515625" customWidth="1"/>
    <col min="14" max="14" width="24.42578125" customWidth="1"/>
    <col min="15" max="15" width="25.85546875" customWidth="1"/>
    <col min="16" max="16" width="23.140625" customWidth="1"/>
    <col min="17" max="17" width="29.42578125" customWidth="1"/>
    <col min="18" max="18" width="24.7109375" customWidth="1"/>
    <col min="19" max="19" width="30.85546875" customWidth="1"/>
    <col min="20" max="20" width="15.7109375" customWidth="1"/>
    <col min="21" max="21" width="26.42578125" customWidth="1"/>
    <col min="22" max="22" width="55.5703125" customWidth="1"/>
    <col min="23" max="23" width="28.28515625" customWidth="1"/>
    <col min="24" max="24" width="23.7109375" customWidth="1"/>
    <col min="25" max="25" width="27.42578125" customWidth="1"/>
    <col min="26" max="26" width="31.5703125" customWidth="1"/>
    <col min="27" max="27" width="37.85546875" customWidth="1"/>
    <col min="28" max="28" width="38.140625" customWidth="1"/>
    <col min="29" max="29" width="39.140625" customWidth="1"/>
    <col min="30" max="30" width="46.140625" customWidth="1"/>
    <col min="31" max="31" width="34.28515625" customWidth="1"/>
    <col min="32" max="32" width="28.5703125" customWidth="1"/>
    <col min="33" max="33" width="32.7109375" customWidth="1"/>
    <col min="34" max="34" width="29.85546875" customWidth="1"/>
    <col min="35" max="35" width="14" bestFit="1" customWidth="1"/>
    <col min="36" max="36" width="14.5703125" customWidth="1"/>
    <col min="37" max="37" width="33.5703125" customWidth="1"/>
    <col min="38" max="38" width="44.85546875" customWidth="1"/>
    <col min="39" max="39" width="40.5703125" customWidth="1"/>
    <col min="40" max="40" width="24.42578125" customWidth="1"/>
    <col min="41" max="41" width="15.7109375" customWidth="1"/>
    <col min="94" max="94" width="9" customWidth="1"/>
    <col min="95" max="102" width="9.42578125" customWidth="1"/>
    <col min="103" max="103" width="10.28515625" customWidth="1"/>
    <col min="104" max="104" width="9.85546875" customWidth="1"/>
    <col min="105" max="112" width="10.28515625" customWidth="1"/>
    <col min="113" max="113" width="10.5703125" customWidth="1"/>
    <col min="114" max="114" width="10.28515625" customWidth="1"/>
    <col min="115" max="119" width="10.5703125" customWidth="1"/>
    <col min="120" max="120" width="16.85546875" customWidth="1"/>
    <col min="121" max="121" width="25.140625" customWidth="1"/>
    <col min="122" max="126" width="11.140625" bestFit="1" customWidth="1"/>
    <col min="127" max="152" width="10" bestFit="1" customWidth="1"/>
    <col min="153" max="153" width="18" customWidth="1"/>
    <col min="154" max="154" width="26.42578125" customWidth="1"/>
    <col min="155" max="155" width="16.85546875" customWidth="1"/>
    <col min="156" max="156" width="15.85546875" customWidth="1"/>
    <col min="157" max="157" width="16.85546875" customWidth="1"/>
    <col min="158" max="158" width="16.28515625" customWidth="1"/>
    <col min="159" max="159" width="16.85546875" customWidth="1"/>
    <col min="160" max="165" width="16.28515625" customWidth="1"/>
    <col min="166" max="166" width="15.85546875" customWidth="1"/>
    <col min="167" max="167" width="16.28515625" customWidth="1"/>
    <col min="168" max="168" width="15.85546875" customWidth="1"/>
    <col min="169" max="169" width="16.28515625" customWidth="1"/>
    <col min="170" max="175" width="15.85546875" customWidth="1"/>
    <col min="176" max="176" width="15.42578125" customWidth="1"/>
    <col min="177" max="185" width="15.85546875" customWidth="1"/>
  </cols>
  <sheetData>
    <row r="1" spans="2:185" ht="12.6" customHeight="1" x14ac:dyDescent="0.2"/>
    <row r="2" spans="2:185" ht="12.6" customHeight="1" x14ac:dyDescent="0.2">
      <c r="D2" s="709" t="s">
        <v>275</v>
      </c>
      <c r="E2" s="710"/>
      <c r="F2" s="710"/>
      <c r="G2" s="710"/>
      <c r="H2" s="710"/>
      <c r="I2" s="711"/>
    </row>
    <row r="3" spans="2:185" ht="12.6" customHeight="1" x14ac:dyDescent="0.2">
      <c r="D3" s="712"/>
      <c r="E3" s="713"/>
      <c r="F3" s="713"/>
      <c r="G3" s="713"/>
      <c r="H3" s="713"/>
      <c r="I3" s="714"/>
    </row>
    <row r="4" spans="2:185" ht="12.6" customHeight="1" x14ac:dyDescent="0.2"/>
    <row r="5" spans="2:185" ht="12.6" customHeight="1" x14ac:dyDescent="0.2"/>
    <row r="6" spans="2:185" x14ac:dyDescent="0.2">
      <c r="B6" s="22" t="s">
        <v>9</v>
      </c>
      <c r="C6" s="22"/>
      <c r="D6" s="22"/>
      <c r="I6" s="23" t="s">
        <v>12</v>
      </c>
      <c r="J6" s="756">
        <v>2025</v>
      </c>
    </row>
    <row r="7" spans="2:185" x14ac:dyDescent="0.2">
      <c r="B7" s="22" t="s">
        <v>10</v>
      </c>
      <c r="C7" s="22" t="s">
        <v>11</v>
      </c>
      <c r="D7" s="22"/>
      <c r="I7" s="24" t="s">
        <v>14</v>
      </c>
      <c r="J7" s="757">
        <v>5.2499999999999998E-2</v>
      </c>
    </row>
    <row r="8" spans="2:185" x14ac:dyDescent="0.2">
      <c r="B8" s="22" t="s">
        <v>13</v>
      </c>
      <c r="C8" s="589">
        <v>45210</v>
      </c>
      <c r="D8" s="22"/>
      <c r="I8" s="24" t="s">
        <v>15</v>
      </c>
      <c r="J8" s="758">
        <v>0.17438885244424904</v>
      </c>
    </row>
    <row r="9" spans="2:185" x14ac:dyDescent="0.2">
      <c r="I9" s="25" t="s">
        <v>16</v>
      </c>
      <c r="J9" s="759">
        <v>3.5000000000000003E-2</v>
      </c>
    </row>
    <row r="12" spans="2:185" x14ac:dyDescent="0.2">
      <c r="G12" s="26" t="s">
        <v>17</v>
      </c>
      <c r="J12" s="26" t="s">
        <v>18</v>
      </c>
      <c r="N12" s="26" t="s">
        <v>19</v>
      </c>
      <c r="Y12" s="715" t="s">
        <v>20</v>
      </c>
      <c r="Z12" s="715"/>
      <c r="AP12" s="715" t="s">
        <v>21</v>
      </c>
      <c r="AQ12" s="715"/>
      <c r="BP12" s="715" t="s">
        <v>22</v>
      </c>
      <c r="BQ12" s="715"/>
      <c r="DP12" s="715" t="s">
        <v>423</v>
      </c>
      <c r="DQ12" s="715"/>
      <c r="EW12" s="27" t="s">
        <v>352</v>
      </c>
    </row>
    <row r="13" spans="2:185" x14ac:dyDescent="0.2">
      <c r="B13" s="760" t="s">
        <v>23</v>
      </c>
      <c r="C13" s="760" t="s">
        <v>4</v>
      </c>
      <c r="D13" s="760" t="s">
        <v>24</v>
      </c>
      <c r="E13" s="760" t="s">
        <v>25</v>
      </c>
      <c r="F13" s="760" t="s">
        <v>815</v>
      </c>
      <c r="G13" s="760" t="s">
        <v>26</v>
      </c>
      <c r="H13" s="760" t="s">
        <v>27</v>
      </c>
      <c r="I13" s="760" t="s">
        <v>412</v>
      </c>
      <c r="J13" s="760" t="s">
        <v>28</v>
      </c>
      <c r="K13" s="760" t="s">
        <v>29</v>
      </c>
      <c r="L13" s="760" t="s">
        <v>30</v>
      </c>
      <c r="M13" s="760" t="s">
        <v>31</v>
      </c>
      <c r="N13" s="760" t="s">
        <v>32</v>
      </c>
      <c r="O13" s="760" t="s">
        <v>858</v>
      </c>
      <c r="P13" s="760" t="s">
        <v>33</v>
      </c>
      <c r="Q13" s="760" t="s">
        <v>34</v>
      </c>
      <c r="R13" s="760" t="s">
        <v>35</v>
      </c>
      <c r="S13" s="760" t="s">
        <v>36</v>
      </c>
      <c r="T13" s="760" t="s">
        <v>37</v>
      </c>
      <c r="U13" s="760" t="s">
        <v>38</v>
      </c>
      <c r="V13" s="760" t="s">
        <v>39</v>
      </c>
      <c r="W13" s="760" t="s">
        <v>40</v>
      </c>
      <c r="X13" s="760" t="s">
        <v>41</v>
      </c>
      <c r="Y13" s="760" t="s">
        <v>42</v>
      </c>
      <c r="Z13" s="760" t="s">
        <v>852</v>
      </c>
      <c r="AA13" s="760" t="s">
        <v>853</v>
      </c>
      <c r="AB13" s="760" t="s">
        <v>854</v>
      </c>
      <c r="AC13" s="760" t="s">
        <v>43</v>
      </c>
      <c r="AD13" s="760" t="s">
        <v>44</v>
      </c>
      <c r="AE13" s="760" t="s">
        <v>855</v>
      </c>
      <c r="AF13" s="760" t="s">
        <v>45</v>
      </c>
      <c r="AG13" s="760" t="s">
        <v>46</v>
      </c>
      <c r="AH13" s="760" t="s">
        <v>47</v>
      </c>
      <c r="AI13" s="760" t="s">
        <v>48</v>
      </c>
      <c r="AJ13" s="760" t="s">
        <v>49</v>
      </c>
      <c r="AK13" s="760" t="s">
        <v>50</v>
      </c>
      <c r="AL13" s="760" t="s">
        <v>51</v>
      </c>
      <c r="AM13" s="760" t="s">
        <v>52</v>
      </c>
      <c r="AN13" s="760" t="s">
        <v>859</v>
      </c>
      <c r="AO13" s="760" t="s">
        <v>53</v>
      </c>
      <c r="AP13" s="760" t="s">
        <v>54</v>
      </c>
      <c r="AQ13" s="760" t="s">
        <v>55</v>
      </c>
      <c r="AR13" s="760" t="s">
        <v>56</v>
      </c>
      <c r="AS13" s="760" t="s">
        <v>57</v>
      </c>
      <c r="AT13" s="760" t="s">
        <v>58</v>
      </c>
      <c r="AU13" s="760" t="s">
        <v>59</v>
      </c>
      <c r="AV13" s="760" t="s">
        <v>60</v>
      </c>
      <c r="AW13" s="760" t="s">
        <v>61</v>
      </c>
      <c r="AX13" s="760" t="s">
        <v>62</v>
      </c>
      <c r="AY13" s="760" t="s">
        <v>63</v>
      </c>
      <c r="AZ13" s="760" t="s">
        <v>64</v>
      </c>
      <c r="BA13" s="760" t="s">
        <v>65</v>
      </c>
      <c r="BB13" s="760" t="s">
        <v>66</v>
      </c>
      <c r="BC13" s="760" t="s">
        <v>67</v>
      </c>
      <c r="BD13" s="760" t="s">
        <v>68</v>
      </c>
      <c r="BE13" s="760" t="s">
        <v>69</v>
      </c>
      <c r="BF13" s="760" t="s">
        <v>70</v>
      </c>
      <c r="BG13" s="760" t="s">
        <v>71</v>
      </c>
      <c r="BH13" s="760" t="s">
        <v>72</v>
      </c>
      <c r="BI13" s="760" t="s">
        <v>73</v>
      </c>
      <c r="BJ13" s="760" t="s">
        <v>74</v>
      </c>
      <c r="BK13" s="760" t="s">
        <v>75</v>
      </c>
      <c r="BL13" s="760" t="s">
        <v>76</v>
      </c>
      <c r="BM13" s="760" t="s">
        <v>77</v>
      </c>
      <c r="BN13" s="760" t="s">
        <v>78</v>
      </c>
      <c r="BO13" s="760" t="s">
        <v>79</v>
      </c>
      <c r="BP13" s="760" t="s">
        <v>80</v>
      </c>
      <c r="BQ13" s="760" t="s">
        <v>81</v>
      </c>
      <c r="BR13" s="760" t="s">
        <v>82</v>
      </c>
      <c r="BS13" s="760" t="s">
        <v>83</v>
      </c>
      <c r="BT13" s="760" t="s">
        <v>84</v>
      </c>
      <c r="BU13" s="760" t="s">
        <v>85</v>
      </c>
      <c r="BV13" s="760" t="s">
        <v>86</v>
      </c>
      <c r="BW13" s="760" t="s">
        <v>87</v>
      </c>
      <c r="BX13" s="760" t="s">
        <v>88</v>
      </c>
      <c r="BY13" s="760" t="s">
        <v>89</v>
      </c>
      <c r="BZ13" s="760" t="s">
        <v>90</v>
      </c>
      <c r="CA13" s="760" t="s">
        <v>91</v>
      </c>
      <c r="CB13" s="760" t="s">
        <v>92</v>
      </c>
      <c r="CC13" s="760" t="s">
        <v>93</v>
      </c>
      <c r="CD13" s="760" t="s">
        <v>94</v>
      </c>
      <c r="CE13" s="760" t="s">
        <v>95</v>
      </c>
      <c r="CF13" s="760" t="s">
        <v>96</v>
      </c>
      <c r="CG13" s="760" t="s">
        <v>97</v>
      </c>
      <c r="CH13" s="760" t="s">
        <v>98</v>
      </c>
      <c r="CI13" s="760" t="s">
        <v>99</v>
      </c>
      <c r="CJ13" s="760" t="s">
        <v>100</v>
      </c>
      <c r="CK13" s="760" t="s">
        <v>101</v>
      </c>
      <c r="CL13" s="760" t="s">
        <v>102</v>
      </c>
      <c r="CM13" s="760" t="s">
        <v>103</v>
      </c>
      <c r="CN13" s="760" t="s">
        <v>104</v>
      </c>
      <c r="CO13" s="760" t="s">
        <v>105</v>
      </c>
      <c r="CP13" s="760" t="s">
        <v>106</v>
      </c>
      <c r="CQ13" s="760" t="s">
        <v>107</v>
      </c>
      <c r="CR13" s="760" t="s">
        <v>108</v>
      </c>
      <c r="CS13" s="760" t="s">
        <v>109</v>
      </c>
      <c r="CT13" s="760" t="s">
        <v>110</v>
      </c>
      <c r="CU13" s="760" t="s">
        <v>111</v>
      </c>
      <c r="CV13" s="760" t="s">
        <v>112</v>
      </c>
      <c r="CW13" s="760" t="s">
        <v>113</v>
      </c>
      <c r="CX13" s="760" t="s">
        <v>114</v>
      </c>
      <c r="CY13" s="760" t="s">
        <v>115</v>
      </c>
      <c r="CZ13" s="760" t="s">
        <v>116</v>
      </c>
      <c r="DA13" s="760" t="s">
        <v>117</v>
      </c>
      <c r="DB13" s="760" t="s">
        <v>118</v>
      </c>
      <c r="DC13" s="760" t="s">
        <v>119</v>
      </c>
      <c r="DD13" s="760" t="s">
        <v>120</v>
      </c>
      <c r="DE13" s="760" t="s">
        <v>121</v>
      </c>
      <c r="DF13" s="760" t="s">
        <v>122</v>
      </c>
      <c r="DG13" s="760" t="s">
        <v>123</v>
      </c>
      <c r="DH13" s="760" t="s">
        <v>124</v>
      </c>
      <c r="DI13" s="760" t="s">
        <v>125</v>
      </c>
      <c r="DJ13" s="760" t="s">
        <v>126</v>
      </c>
      <c r="DK13" s="760" t="s">
        <v>127</v>
      </c>
      <c r="DL13" s="760" t="s">
        <v>128</v>
      </c>
      <c r="DM13" s="760" t="s">
        <v>129</v>
      </c>
      <c r="DN13" s="760" t="s">
        <v>130</v>
      </c>
      <c r="DO13" s="760" t="s">
        <v>131</v>
      </c>
      <c r="DP13" s="760" t="s">
        <v>274</v>
      </c>
      <c r="DQ13" s="760" t="s">
        <v>345</v>
      </c>
      <c r="DR13" s="760" t="s">
        <v>292</v>
      </c>
      <c r="DS13" s="760" t="s">
        <v>293</v>
      </c>
      <c r="DT13" s="760" t="s">
        <v>294</v>
      </c>
      <c r="DU13" s="760" t="s">
        <v>295</v>
      </c>
      <c r="DV13" s="760" t="s">
        <v>296</v>
      </c>
      <c r="DW13" s="760" t="s">
        <v>297</v>
      </c>
      <c r="DX13" s="760" t="s">
        <v>298</v>
      </c>
      <c r="DY13" s="760" t="s">
        <v>299</v>
      </c>
      <c r="DZ13" s="760" t="s">
        <v>300</v>
      </c>
      <c r="EA13" s="760" t="s">
        <v>301</v>
      </c>
      <c r="EB13" s="760" t="s">
        <v>302</v>
      </c>
      <c r="EC13" s="760" t="s">
        <v>303</v>
      </c>
      <c r="ED13" s="760" t="s">
        <v>304</v>
      </c>
      <c r="EE13" s="760" t="s">
        <v>305</v>
      </c>
      <c r="EF13" s="760" t="s">
        <v>306</v>
      </c>
      <c r="EG13" s="760" t="s">
        <v>307</v>
      </c>
      <c r="EH13" s="760" t="s">
        <v>308</v>
      </c>
      <c r="EI13" s="760" t="s">
        <v>309</v>
      </c>
      <c r="EJ13" s="760" t="s">
        <v>310</v>
      </c>
      <c r="EK13" s="760" t="s">
        <v>311</v>
      </c>
      <c r="EL13" s="760" t="s">
        <v>312</v>
      </c>
      <c r="EM13" s="760" t="s">
        <v>313</v>
      </c>
      <c r="EN13" s="760" t="s">
        <v>314</v>
      </c>
      <c r="EO13" s="760" t="s">
        <v>315</v>
      </c>
      <c r="EP13" s="760" t="s">
        <v>316</v>
      </c>
      <c r="EQ13" s="760" t="s">
        <v>317</v>
      </c>
      <c r="ER13" s="760" t="s">
        <v>318</v>
      </c>
      <c r="ES13" s="760" t="s">
        <v>319</v>
      </c>
      <c r="ET13" s="760" t="s">
        <v>320</v>
      </c>
      <c r="EU13" s="760" t="s">
        <v>321</v>
      </c>
      <c r="EV13" s="760" t="s">
        <v>322</v>
      </c>
      <c r="EW13" s="760" t="s">
        <v>353</v>
      </c>
      <c r="EX13" s="760" t="s">
        <v>354</v>
      </c>
      <c r="EY13" s="760" t="s">
        <v>355</v>
      </c>
      <c r="EZ13" s="760" t="s">
        <v>356</v>
      </c>
      <c r="FA13" s="760" t="s">
        <v>357</v>
      </c>
      <c r="FB13" s="760" t="s">
        <v>358</v>
      </c>
      <c r="FC13" s="760" t="s">
        <v>359</v>
      </c>
      <c r="FD13" s="760" t="s">
        <v>360</v>
      </c>
      <c r="FE13" s="760" t="s">
        <v>361</v>
      </c>
      <c r="FF13" s="760" t="s">
        <v>362</v>
      </c>
      <c r="FG13" s="760" t="s">
        <v>366</v>
      </c>
      <c r="FH13" s="760" t="s">
        <v>363</v>
      </c>
      <c r="FI13" s="760" t="s">
        <v>364</v>
      </c>
      <c r="FJ13" s="760" t="s">
        <v>365</v>
      </c>
      <c r="FK13" s="760" t="s">
        <v>367</v>
      </c>
      <c r="FL13" s="760" t="s">
        <v>368</v>
      </c>
      <c r="FM13" s="760" t="s">
        <v>369</v>
      </c>
      <c r="FN13" s="760" t="s">
        <v>370</v>
      </c>
      <c r="FO13" s="760" t="s">
        <v>371</v>
      </c>
      <c r="FP13" s="760" t="s">
        <v>372</v>
      </c>
      <c r="FQ13" s="760" t="s">
        <v>373</v>
      </c>
      <c r="FR13" s="760" t="s">
        <v>374</v>
      </c>
      <c r="FS13" s="760" t="s">
        <v>375</v>
      </c>
      <c r="FT13" s="760" t="s">
        <v>376</v>
      </c>
      <c r="FU13" s="760" t="s">
        <v>377</v>
      </c>
      <c r="FV13" s="760" t="s">
        <v>378</v>
      </c>
      <c r="FW13" s="760" t="s">
        <v>379</v>
      </c>
      <c r="FX13" s="760" t="s">
        <v>380</v>
      </c>
      <c r="FY13" s="760" t="s">
        <v>381</v>
      </c>
      <c r="FZ13" s="760" t="s">
        <v>382</v>
      </c>
      <c r="GA13" s="760" t="s">
        <v>383</v>
      </c>
      <c r="GB13" s="760" t="s">
        <v>384</v>
      </c>
      <c r="GC13" s="760" t="s">
        <v>385</v>
      </c>
    </row>
    <row r="14" spans="2:185" x14ac:dyDescent="0.2">
      <c r="B14" t="s">
        <v>132</v>
      </c>
      <c r="C14" t="s">
        <v>133</v>
      </c>
      <c r="D14">
        <v>300</v>
      </c>
      <c r="E14" t="s">
        <v>134</v>
      </c>
      <c r="F14" t="s">
        <v>134</v>
      </c>
      <c r="G14">
        <v>96</v>
      </c>
      <c r="H14" t="s">
        <v>135</v>
      </c>
      <c r="I14" t="s">
        <v>414</v>
      </c>
      <c r="J14" t="s">
        <v>136</v>
      </c>
      <c r="K14" s="626">
        <v>0</v>
      </c>
      <c r="L14" s="626">
        <v>0</v>
      </c>
      <c r="M14" s="626">
        <v>0</v>
      </c>
      <c r="N14" s="626">
        <v>27.122900000000001</v>
      </c>
      <c r="O14" s="626">
        <v>45.105499999999999</v>
      </c>
      <c r="P14" s="626">
        <v>90.409666666666666</v>
      </c>
      <c r="Q14" s="626">
        <v>150.35166666666666</v>
      </c>
      <c r="R14" s="626">
        <v>0</v>
      </c>
      <c r="S14" s="626">
        <v>0</v>
      </c>
      <c r="T14" t="s">
        <v>137</v>
      </c>
      <c r="U14" s="626">
        <v>0</v>
      </c>
      <c r="V14" s="626">
        <v>0</v>
      </c>
      <c r="W14" t="s">
        <v>138</v>
      </c>
      <c r="X14" s="626">
        <v>0</v>
      </c>
      <c r="Y14">
        <v>0.5</v>
      </c>
      <c r="Z14" s="626">
        <v>135.61449999999999</v>
      </c>
      <c r="AA14" s="626">
        <v>225.52749999999997</v>
      </c>
      <c r="AB14" s="626">
        <v>361.14199999999994</v>
      </c>
      <c r="AC14" s="626">
        <v>0</v>
      </c>
      <c r="AD14" s="626">
        <v>0</v>
      </c>
      <c r="AE14" s="626">
        <v>0</v>
      </c>
      <c r="AF14" s="626">
        <v>24.839151819999998</v>
      </c>
      <c r="AG14" s="626">
        <v>31.618524307019122</v>
      </c>
      <c r="AH14" s="626">
        <v>56.45767612701912</v>
      </c>
      <c r="AI14" s="626">
        <v>0</v>
      </c>
      <c r="AJ14" s="626"/>
      <c r="AK14" s="626">
        <v>0</v>
      </c>
      <c r="AL14" s="626">
        <v>0</v>
      </c>
      <c r="AM14" s="626"/>
      <c r="AN14">
        <v>25</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P14" s="626">
        <v>56.45767612701912</v>
      </c>
      <c r="CQ14" s="626">
        <v>52.459681579358829</v>
      </c>
      <c r="CR14" s="626">
        <v>48.461687031698538</v>
      </c>
      <c r="CS14" s="626">
        <v>44.463692484038248</v>
      </c>
      <c r="CT14" s="626">
        <v>40.465697936377957</v>
      </c>
      <c r="CU14" s="626">
        <v>36.467703388717673</v>
      </c>
      <c r="CV14" s="626">
        <v>34.048159524424804</v>
      </c>
      <c r="CW14" s="626">
        <v>32.798684127290812</v>
      </c>
      <c r="CX14" s="626">
        <v>31.751448117514492</v>
      </c>
      <c r="CY14" s="626">
        <v>31.11423564950374</v>
      </c>
      <c r="CZ14" s="626">
        <v>30.437121988109737</v>
      </c>
      <c r="DA14" s="626">
        <v>29.469928585122581</v>
      </c>
      <c r="DB14" s="626">
        <v>28.958053768468275</v>
      </c>
      <c r="DC14" s="626">
        <v>28.862542628441226</v>
      </c>
      <c r="DD14" s="626">
        <v>28.648643841980096</v>
      </c>
      <c r="DE14" s="626">
        <v>28.291160208671329</v>
      </c>
      <c r="DF14" s="626">
        <v>27.704796547665037</v>
      </c>
      <c r="DG14" s="626">
        <v>27.558692188371026</v>
      </c>
      <c r="DH14" s="626">
        <v>27.503168408571085</v>
      </c>
      <c r="DI14" s="626">
        <v>27.343058024499179</v>
      </c>
      <c r="DJ14" s="626">
        <v>26.965548917124369</v>
      </c>
      <c r="DK14" s="626">
        <v>26.769741805909337</v>
      </c>
      <c r="DL14" s="626">
        <v>26.619236893496339</v>
      </c>
      <c r="DM14" s="626">
        <v>26.528637529877788</v>
      </c>
      <c r="DN14" s="626">
        <v>26.41128749835412</v>
      </c>
      <c r="DO14" s="626">
        <v>26.384296793984657</v>
      </c>
      <c r="DP14" t="s">
        <v>133</v>
      </c>
      <c r="DQ14" t="s">
        <v>134</v>
      </c>
      <c r="DR14" s="626">
        <v>361.14199999999994</v>
      </c>
      <c r="DS14" s="626">
        <v>361.14199999999994</v>
      </c>
      <c r="DT14" s="626">
        <v>361.14199999999994</v>
      </c>
      <c r="DU14" s="626">
        <v>361.14199999999994</v>
      </c>
      <c r="DV14" s="626">
        <v>361.14199999999994</v>
      </c>
      <c r="DW14" s="626">
        <v>361.14199999999994</v>
      </c>
      <c r="DX14" s="626">
        <v>361.14199999999994</v>
      </c>
      <c r="DY14" s="626">
        <v>361.14199999999994</v>
      </c>
      <c r="DZ14" s="626">
        <v>361.14199999999994</v>
      </c>
      <c r="EA14" s="626">
        <v>361.14199999999994</v>
      </c>
      <c r="EB14" s="626">
        <v>361.14199999999994</v>
      </c>
      <c r="EC14" s="626">
        <v>361.14199999999994</v>
      </c>
      <c r="ED14" s="626">
        <v>361.14199999999994</v>
      </c>
      <c r="EE14" s="626">
        <v>361.14199999999994</v>
      </c>
      <c r="EF14" s="626">
        <v>361.14199999999994</v>
      </c>
      <c r="EG14" s="626">
        <v>361.14199999999994</v>
      </c>
      <c r="EH14" s="626">
        <v>361.14199999999994</v>
      </c>
      <c r="EI14" s="626">
        <v>361.14199999999994</v>
      </c>
      <c r="EJ14" s="626">
        <v>361.14199999999994</v>
      </c>
      <c r="EK14" s="626">
        <v>361.14199999999994</v>
      </c>
      <c r="EL14" s="626">
        <v>361.14199999999994</v>
      </c>
      <c r="EM14" s="626">
        <v>361.14199999999994</v>
      </c>
      <c r="EN14" s="626">
        <v>361.14199999999994</v>
      </c>
      <c r="EO14" s="626">
        <v>361.14199999999994</v>
      </c>
      <c r="EP14" s="626">
        <v>361.14199999999994</v>
      </c>
      <c r="EQ14" s="626">
        <v>361.14199999999994</v>
      </c>
      <c r="ER14" s="626">
        <v>361.14199999999994</v>
      </c>
      <c r="ES14" s="626">
        <v>361.14199999999994</v>
      </c>
      <c r="ET14" s="626">
        <v>361.14199999999994</v>
      </c>
      <c r="EU14" s="626">
        <v>361.14199999999994</v>
      </c>
      <c r="EV14" s="626">
        <v>361.14199999999994</v>
      </c>
      <c r="EW14" t="s">
        <v>133</v>
      </c>
      <c r="EX14" t="s">
        <v>134</v>
      </c>
      <c r="FD14" s="626">
        <v>56.45767612701912</v>
      </c>
      <c r="FE14" s="626">
        <v>52.459681579358829</v>
      </c>
      <c r="FF14" s="626">
        <v>48.461687031698538</v>
      </c>
      <c r="FG14" s="626">
        <v>44.463692484038248</v>
      </c>
      <c r="FH14" s="626">
        <v>40.465697936377957</v>
      </c>
      <c r="FI14" s="626">
        <v>36.467703388717673</v>
      </c>
      <c r="FJ14" s="626">
        <v>34.048159524424804</v>
      </c>
      <c r="FK14" s="626">
        <v>32.798684127290812</v>
      </c>
      <c r="FL14" s="626">
        <v>31.751448117514492</v>
      </c>
      <c r="FM14" s="626">
        <v>31.11423564950374</v>
      </c>
      <c r="FN14" s="626">
        <v>30.437121988109737</v>
      </c>
      <c r="FO14" s="626">
        <v>29.469928585122581</v>
      </c>
      <c r="FP14" s="626">
        <v>28.958053768468275</v>
      </c>
      <c r="FQ14" s="626">
        <v>28.862542628441226</v>
      </c>
      <c r="FR14" s="626">
        <v>28.648643841980096</v>
      </c>
      <c r="FS14" s="626">
        <v>28.291160208671329</v>
      </c>
      <c r="FT14" s="626">
        <v>27.704796547665037</v>
      </c>
      <c r="FU14" s="626">
        <v>27.558692188371026</v>
      </c>
      <c r="FV14" s="626">
        <v>27.503168408571085</v>
      </c>
      <c r="FW14" s="626">
        <v>27.343058024499179</v>
      </c>
      <c r="FX14" s="626">
        <v>26.965548917124369</v>
      </c>
      <c r="FY14" s="626">
        <v>26.769741805909337</v>
      </c>
      <c r="FZ14" s="626">
        <v>26.619236893496339</v>
      </c>
      <c r="GA14" s="626">
        <v>26.528637529877788</v>
      </c>
      <c r="GB14" s="626">
        <v>26.41128749835412</v>
      </c>
      <c r="GC14" s="626">
        <v>26.384296793984657</v>
      </c>
    </row>
    <row r="15" spans="2:185" x14ac:dyDescent="0.2">
      <c r="B15" t="s">
        <v>139</v>
      </c>
      <c r="C15" t="s">
        <v>133</v>
      </c>
      <c r="D15">
        <v>300</v>
      </c>
      <c r="E15" t="s">
        <v>7</v>
      </c>
      <c r="F15" t="s">
        <v>7</v>
      </c>
      <c r="G15">
        <v>100</v>
      </c>
      <c r="H15" t="s">
        <v>135</v>
      </c>
      <c r="I15" t="s">
        <v>414</v>
      </c>
      <c r="J15" t="s">
        <v>136</v>
      </c>
      <c r="K15" s="626">
        <v>12.5464</v>
      </c>
      <c r="L15" s="626">
        <v>112.9174</v>
      </c>
      <c r="M15" s="626">
        <v>125.46380000000001</v>
      </c>
      <c r="N15" s="626">
        <v>34.147399999999998</v>
      </c>
      <c r="O15" s="626">
        <v>37.178600000000003</v>
      </c>
      <c r="P15" s="626">
        <v>113.82466666666664</v>
      </c>
      <c r="Q15" s="626">
        <v>123.92866666666669</v>
      </c>
      <c r="R15" s="626">
        <v>23.414999999999978</v>
      </c>
      <c r="S15" s="626">
        <v>-26.422999999999973</v>
      </c>
      <c r="T15" t="s">
        <v>137</v>
      </c>
      <c r="U15" s="626">
        <v>2.8713000000000002</v>
      </c>
      <c r="V15" s="626">
        <v>153.15635570096504</v>
      </c>
      <c r="W15" t="s">
        <v>140</v>
      </c>
      <c r="X15" s="626">
        <v>20.099436879832869</v>
      </c>
      <c r="Y15">
        <v>0.5</v>
      </c>
      <c r="Z15" s="626">
        <v>170.73699999999997</v>
      </c>
      <c r="AA15" s="626">
        <v>185.89300000000003</v>
      </c>
      <c r="AB15" s="626">
        <v>356.63</v>
      </c>
      <c r="AC15" s="626">
        <v>35.122499999999967</v>
      </c>
      <c r="AD15" s="626">
        <v>-39.63449999999996</v>
      </c>
      <c r="AE15" s="626">
        <v>4.3070000000000004</v>
      </c>
      <c r="AF15" s="626">
        <v>31.272188919999991</v>
      </c>
      <c r="AG15" s="626">
        <v>26.061843185441717</v>
      </c>
      <c r="AH15" s="626">
        <v>57.334032105441707</v>
      </c>
      <c r="AI15" s="626">
        <v>-57.390700000000002</v>
      </c>
      <c r="AJ15" s="626">
        <v>-1.6624390903639652E-2</v>
      </c>
      <c r="AK15" s="626">
        <v>-0.8763559784225885</v>
      </c>
      <c r="AL15" s="626">
        <v>-124.6967657007299</v>
      </c>
      <c r="AM15" s="626">
        <v>-460.24247028184391</v>
      </c>
      <c r="AN15">
        <v>25</v>
      </c>
      <c r="AO15" s="626">
        <v>-125.46375</v>
      </c>
      <c r="AP15" s="626">
        <v>4.3070221885356146</v>
      </c>
      <c r="AQ15" s="626">
        <v>4.17321343171972</v>
      </c>
      <c r="AR15" s="626">
        <v>4.0671939837922055</v>
      </c>
      <c r="AS15" s="626">
        <v>3.9276272275514237</v>
      </c>
      <c r="AT15" s="626">
        <v>3.9623520505151975</v>
      </c>
      <c r="AU15" s="626">
        <v>3.9271166716413233</v>
      </c>
      <c r="AV15" s="626">
        <v>3.8995786541921871</v>
      </c>
      <c r="AW15" s="626">
        <v>3.8405455765008711</v>
      </c>
      <c r="AX15" s="626">
        <v>3.8404975890931383</v>
      </c>
      <c r="AY15" s="626">
        <v>3.9826387228731948</v>
      </c>
      <c r="AZ15" s="626">
        <v>3.9937041134365345</v>
      </c>
      <c r="BA15" s="626">
        <v>4.0028319745892977</v>
      </c>
      <c r="BB15" s="626">
        <v>3.9358583749522973</v>
      </c>
      <c r="BC15" s="626">
        <v>3.977265136121606</v>
      </c>
      <c r="BD15" s="626">
        <v>3.9644324928963584</v>
      </c>
      <c r="BE15" s="626">
        <v>4.0829941465230783</v>
      </c>
      <c r="BF15" s="626">
        <v>3.9950696726676487</v>
      </c>
      <c r="BG15" s="626">
        <v>3.9868505933604013</v>
      </c>
      <c r="BH15" s="626">
        <v>4.0310076735836562</v>
      </c>
      <c r="BI15" s="626">
        <v>4.0832564893112639</v>
      </c>
      <c r="BJ15" s="626">
        <v>4.0657493771341002</v>
      </c>
      <c r="BK15" s="626">
        <v>4.0850082068250231</v>
      </c>
      <c r="BL15" s="626">
        <v>4.0562913601688404</v>
      </c>
      <c r="BM15" s="626">
        <v>4.007326231744635</v>
      </c>
      <c r="BN15" s="626">
        <v>3.9643897006931978</v>
      </c>
      <c r="BP15" s="626">
        <v>-0.8763559784225885</v>
      </c>
      <c r="BQ15" s="626">
        <v>-1.5789688078967838</v>
      </c>
      <c r="BR15" s="626">
        <v>-2.2815816373709801</v>
      </c>
      <c r="BS15" s="626">
        <v>-2.9841944668451754</v>
      </c>
      <c r="BT15" s="626">
        <v>-3.6868072963193708</v>
      </c>
      <c r="BU15" s="626">
        <v>-4.3894201257935652</v>
      </c>
      <c r="BV15" s="626">
        <v>-4.8146339524413824</v>
      </c>
      <c r="BW15" s="626">
        <v>-5.0342184050146042</v>
      </c>
      <c r="BX15" s="626">
        <v>-5.2182610411874855</v>
      </c>
      <c r="BY15" s="626">
        <v>-5.3302455998926188</v>
      </c>
      <c r="BZ15" s="626">
        <v>-5.4492424468958482</v>
      </c>
      <c r="CA15" s="626">
        <v>-5.6192182898892495</v>
      </c>
      <c r="CB15" s="626">
        <v>-5.7091758446029104</v>
      </c>
      <c r="CC15" s="626">
        <v>-5.7259610981946096</v>
      </c>
      <c r="CD15" s="626">
        <v>-5.7635519527555559</v>
      </c>
      <c r="CE15" s="626">
        <v>-5.8263765974856945</v>
      </c>
      <c r="CF15" s="626">
        <v>-5.9294249198506108</v>
      </c>
      <c r="CG15" s="626">
        <v>-5.9551014924567838</v>
      </c>
      <c r="CH15" s="626">
        <v>-5.9648593146757172</v>
      </c>
      <c r="CI15" s="626">
        <v>-5.9929973245303829</v>
      </c>
      <c r="CJ15" s="626">
        <v>-6.0593412724580054</v>
      </c>
      <c r="CK15" s="626">
        <v>-6.0937526721740136</v>
      </c>
      <c r="CL15" s="626">
        <v>-6.1202026037833877</v>
      </c>
      <c r="CM15" s="626">
        <v>-6.1361246553174107</v>
      </c>
      <c r="CN15" s="626">
        <v>-6.1567479044751625</v>
      </c>
      <c r="CP15" s="626">
        <v>57.334032105441707</v>
      </c>
      <c r="CQ15" s="626">
        <v>54.038650387255615</v>
      </c>
      <c r="CR15" s="626">
        <v>50.743268669069522</v>
      </c>
      <c r="CS15" s="626">
        <v>47.447886950883422</v>
      </c>
      <c r="CT15" s="626">
        <v>44.15250523269733</v>
      </c>
      <c r="CU15" s="626">
        <v>40.857123514511237</v>
      </c>
      <c r="CV15" s="626">
        <v>38.862793476866187</v>
      </c>
      <c r="CW15" s="626">
        <v>37.832902532305411</v>
      </c>
      <c r="CX15" s="626">
        <v>36.969709158701974</v>
      </c>
      <c r="CY15" s="626">
        <v>36.444481249396361</v>
      </c>
      <c r="CZ15" s="626">
        <v>35.886364435005582</v>
      </c>
      <c r="DA15" s="626">
        <v>35.089146875011828</v>
      </c>
      <c r="DB15" s="626">
        <v>34.667229613071186</v>
      </c>
      <c r="DC15" s="626">
        <v>34.588503726635835</v>
      </c>
      <c r="DD15" s="626">
        <v>34.412195794735652</v>
      </c>
      <c r="DE15" s="626">
        <v>34.11753680615702</v>
      </c>
      <c r="DF15" s="626">
        <v>33.634221467515644</v>
      </c>
      <c r="DG15" s="626">
        <v>33.51379368082781</v>
      </c>
      <c r="DH15" s="626">
        <v>33.468027723246806</v>
      </c>
      <c r="DI15" s="626">
        <v>33.336055349029557</v>
      </c>
      <c r="DJ15" s="626">
        <v>33.024890189582372</v>
      </c>
      <c r="DK15" s="626">
        <v>32.863494478083354</v>
      </c>
      <c r="DL15" s="626">
        <v>32.739439497279726</v>
      </c>
      <c r="DM15" s="626">
        <v>32.664762185195201</v>
      </c>
      <c r="DN15" s="626">
        <v>32.568035402829281</v>
      </c>
      <c r="DO15" s="626">
        <v>32.545788080408059</v>
      </c>
      <c r="DP15" t="s">
        <v>133</v>
      </c>
      <c r="DQ15" t="s">
        <v>7</v>
      </c>
      <c r="DR15" s="626">
        <v>356.63</v>
      </c>
      <c r="DS15" s="626">
        <v>356.63</v>
      </c>
      <c r="DT15" s="626">
        <v>356.63</v>
      </c>
      <c r="DU15" s="626">
        <v>356.63</v>
      </c>
      <c r="DV15" s="626">
        <v>356.63</v>
      </c>
      <c r="DW15" s="626">
        <v>356.63</v>
      </c>
      <c r="DX15" s="626">
        <v>356.63</v>
      </c>
      <c r="DY15" s="626">
        <v>356.63</v>
      </c>
      <c r="DZ15" s="626">
        <v>356.63</v>
      </c>
      <c r="EA15" s="626">
        <v>356.63</v>
      </c>
      <c r="EB15" s="626">
        <v>356.63</v>
      </c>
      <c r="EC15" s="626">
        <v>356.63</v>
      </c>
      <c r="ED15" s="626">
        <v>356.63</v>
      </c>
      <c r="EE15" s="626">
        <v>356.63</v>
      </c>
      <c r="EF15" s="626">
        <v>356.63</v>
      </c>
      <c r="EG15" s="626">
        <v>356.63</v>
      </c>
      <c r="EH15" s="626">
        <v>356.63</v>
      </c>
      <c r="EI15" s="626">
        <v>356.63</v>
      </c>
      <c r="EJ15" s="626">
        <v>356.63</v>
      </c>
      <c r="EK15" s="626">
        <v>356.63</v>
      </c>
      <c r="EL15" s="626">
        <v>356.63</v>
      </c>
      <c r="EM15" s="626">
        <v>356.63</v>
      </c>
      <c r="EN15" s="626">
        <v>356.63</v>
      </c>
      <c r="EO15" s="626">
        <v>356.63</v>
      </c>
      <c r="EP15" s="626">
        <v>356.63</v>
      </c>
      <c r="EQ15" s="626">
        <v>356.63</v>
      </c>
      <c r="ER15" s="626">
        <v>356.63</v>
      </c>
      <c r="ES15" s="626">
        <v>356.63</v>
      </c>
      <c r="ET15" s="626">
        <v>356.63</v>
      </c>
      <c r="EU15" s="626">
        <v>356.63</v>
      </c>
      <c r="EV15" s="626">
        <v>356.63</v>
      </c>
      <c r="EW15" t="s">
        <v>133</v>
      </c>
      <c r="EX15" t="s">
        <v>7</v>
      </c>
      <c r="FD15" s="626">
        <v>57.334032105441707</v>
      </c>
      <c r="FE15" s="626">
        <v>54.038650387255615</v>
      </c>
      <c r="FF15" s="626">
        <v>50.743268669069522</v>
      </c>
      <c r="FG15" s="626">
        <v>47.447886950883422</v>
      </c>
      <c r="FH15" s="626">
        <v>44.15250523269733</v>
      </c>
      <c r="FI15" s="626">
        <v>40.857123514511237</v>
      </c>
      <c r="FJ15" s="626">
        <v>38.862793476866187</v>
      </c>
      <c r="FK15" s="626">
        <v>37.832902532305411</v>
      </c>
      <c r="FL15" s="626">
        <v>36.969709158701974</v>
      </c>
      <c r="FM15" s="626">
        <v>36.444481249396361</v>
      </c>
      <c r="FN15" s="626">
        <v>35.886364435005582</v>
      </c>
      <c r="FO15" s="626">
        <v>35.089146875011828</v>
      </c>
      <c r="FP15" s="626">
        <v>34.667229613071186</v>
      </c>
      <c r="FQ15" s="626">
        <v>34.588503726635835</v>
      </c>
      <c r="FR15" s="626">
        <v>34.412195794735652</v>
      </c>
      <c r="FS15" s="626">
        <v>34.11753680615702</v>
      </c>
      <c r="FT15" s="626">
        <v>33.634221467515644</v>
      </c>
      <c r="FU15" s="626">
        <v>33.51379368082781</v>
      </c>
      <c r="FV15" s="626">
        <v>33.468027723246806</v>
      </c>
      <c r="FW15" s="626">
        <v>33.336055349029557</v>
      </c>
      <c r="FX15" s="626">
        <v>33.024890189582372</v>
      </c>
      <c r="FY15" s="626">
        <v>32.863494478083354</v>
      </c>
      <c r="FZ15" s="626">
        <v>32.739439497279726</v>
      </c>
      <c r="GA15" s="626">
        <v>32.664762185195201</v>
      </c>
      <c r="GB15" s="626">
        <v>32.568035402829281</v>
      </c>
      <c r="GC15" s="626">
        <v>32.545788080408059</v>
      </c>
    </row>
    <row r="16" spans="2:185" x14ac:dyDescent="0.2">
      <c r="B16" t="s">
        <v>141</v>
      </c>
      <c r="C16" t="s">
        <v>133</v>
      </c>
      <c r="D16">
        <v>300</v>
      </c>
      <c r="E16" t="s">
        <v>142</v>
      </c>
      <c r="F16" t="s">
        <v>142</v>
      </c>
      <c r="G16">
        <v>60</v>
      </c>
      <c r="H16" t="s">
        <v>143</v>
      </c>
      <c r="I16" t="s">
        <v>414</v>
      </c>
      <c r="J16" t="s">
        <v>136</v>
      </c>
      <c r="K16" s="626">
        <v>157.53749999999999</v>
      </c>
      <c r="L16" s="626">
        <v>299.625</v>
      </c>
      <c r="M16" s="626">
        <v>457.16250000000002</v>
      </c>
      <c r="N16" s="626">
        <v>12.856</v>
      </c>
      <c r="O16" s="626">
        <v>36.520000000000003</v>
      </c>
      <c r="P16" s="626">
        <v>42.853333333333332</v>
      </c>
      <c r="Q16" s="626">
        <v>121.73333333333333</v>
      </c>
      <c r="R16" s="626">
        <v>-47.556333333333335</v>
      </c>
      <c r="S16" s="626">
        <v>-28.618333333333325</v>
      </c>
      <c r="T16" t="s">
        <v>137</v>
      </c>
      <c r="U16" s="626">
        <v>5.524</v>
      </c>
      <c r="V16" s="626">
        <v>558.068306288808</v>
      </c>
      <c r="W16" t="s">
        <v>140</v>
      </c>
      <c r="X16" s="626">
        <v>38.668268129089434</v>
      </c>
      <c r="Y16">
        <v>0.5</v>
      </c>
      <c r="Z16" s="626">
        <v>64.28</v>
      </c>
      <c r="AA16" s="626">
        <v>182.6</v>
      </c>
      <c r="AB16" s="626">
        <v>246.88</v>
      </c>
      <c r="AC16" s="626">
        <v>-71.334500000000006</v>
      </c>
      <c r="AD16" s="626">
        <v>-42.927499999999988</v>
      </c>
      <c r="AE16" s="626">
        <v>8.2860999999999994</v>
      </c>
      <c r="AF16" s="626">
        <v>11.773524799999999</v>
      </c>
      <c r="AG16" s="626">
        <v>25.600170881429946</v>
      </c>
      <c r="AH16" s="626">
        <v>37.373695681429943</v>
      </c>
      <c r="AI16" s="626">
        <v>-315.21319999999997</v>
      </c>
      <c r="AJ16" s="626">
        <v>-5.551857960178963E-2</v>
      </c>
      <c r="AK16" s="626">
        <v>19.083980445589177</v>
      </c>
      <c r="AL16" s="626">
        <v>365.7715991432442</v>
      </c>
      <c r="AM16" s="626">
        <v>861.77613756016501</v>
      </c>
      <c r="AN16">
        <v>25</v>
      </c>
      <c r="AO16" s="626">
        <v>-457.16250000000002</v>
      </c>
      <c r="AP16" s="626">
        <v>8.2860574562334506</v>
      </c>
      <c r="AQ16" s="626">
        <v>7.8265898963567864</v>
      </c>
      <c r="AR16" s="626">
        <v>7.7878788119634894</v>
      </c>
      <c r="AS16" s="626">
        <v>7.6703873676292336</v>
      </c>
      <c r="AT16" s="626">
        <v>7.7432383357074404</v>
      </c>
      <c r="AU16" s="626">
        <v>7.7370141874630027</v>
      </c>
      <c r="AV16" s="626">
        <v>7.7500276519938689</v>
      </c>
      <c r="AW16" s="626">
        <v>7.7289576189671836</v>
      </c>
      <c r="AX16" s="626">
        <v>7.7717387718524105</v>
      </c>
      <c r="AY16" s="626">
        <v>7.968513785100205</v>
      </c>
      <c r="AZ16" s="626">
        <v>8.0233138712177148</v>
      </c>
      <c r="BA16" s="626">
        <v>8.0349054719093314</v>
      </c>
      <c r="BB16" s="626">
        <v>7.9640580110362897</v>
      </c>
      <c r="BC16" s="626">
        <v>8.0106226409000474</v>
      </c>
      <c r="BD16" s="626">
        <v>7.9984922873733497</v>
      </c>
      <c r="BE16" s="626">
        <v>8.1286938099402963</v>
      </c>
      <c r="BF16" s="626">
        <v>8.0352988236498071</v>
      </c>
      <c r="BG16" s="626">
        <v>8.0282631752166438</v>
      </c>
      <c r="BH16" s="626">
        <v>8.0779862901926602</v>
      </c>
      <c r="BI16" s="626">
        <v>8.1365037195799292</v>
      </c>
      <c r="BJ16" s="626">
        <v>8.1194992225018829</v>
      </c>
      <c r="BK16" s="626">
        <v>8.1423443041860075</v>
      </c>
      <c r="BL16" s="626">
        <v>8.1132560319677101</v>
      </c>
      <c r="BM16" s="626">
        <v>8.0622649017395016</v>
      </c>
      <c r="BN16" s="626">
        <v>8.0178303983336061</v>
      </c>
      <c r="BP16" s="626">
        <v>19.083980445589177</v>
      </c>
      <c r="BQ16" s="626">
        <v>18.322991604118904</v>
      </c>
      <c r="BR16" s="626">
        <v>17.562002762648632</v>
      </c>
      <c r="BS16" s="626">
        <v>16.801013921178356</v>
      </c>
      <c r="BT16" s="626">
        <v>16.040025079708084</v>
      </c>
      <c r="BU16" s="626">
        <v>15.279036238237811</v>
      </c>
      <c r="BV16" s="626">
        <v>14.818493868751021</v>
      </c>
      <c r="BW16" s="626">
        <v>14.580665421619432</v>
      </c>
      <c r="BX16" s="626">
        <v>14.381331753620305</v>
      </c>
      <c r="BY16" s="626">
        <v>14.260043049490958</v>
      </c>
      <c r="BZ16" s="626">
        <v>14.131159446828351</v>
      </c>
      <c r="CA16" s="626">
        <v>13.947061300009311</v>
      </c>
      <c r="CB16" s="626">
        <v>13.849629695473599</v>
      </c>
      <c r="CC16" s="626">
        <v>13.831449852822432</v>
      </c>
      <c r="CD16" s="626">
        <v>13.790735792870496</v>
      </c>
      <c r="CE16" s="626">
        <v>13.722691413941709</v>
      </c>
      <c r="CF16" s="626">
        <v>13.611081406036476</v>
      </c>
      <c r="CG16" s="626">
        <v>13.583271516406192</v>
      </c>
      <c r="CH16" s="626">
        <v>13.572702973512921</v>
      </c>
      <c r="CI16" s="626">
        <v>13.542227140134523</v>
      </c>
      <c r="CJ16" s="626">
        <v>13.470371059581899</v>
      </c>
      <c r="CK16" s="626">
        <v>13.433100616878976</v>
      </c>
      <c r="CL16" s="626">
        <v>13.404453114345543</v>
      </c>
      <c r="CM16" s="626">
        <v>13.387208192188664</v>
      </c>
      <c r="CN16" s="626">
        <v>13.364871477250432</v>
      </c>
      <c r="CP16" s="626">
        <v>37.373695681429943</v>
      </c>
      <c r="CQ16" s="626">
        <v>34.136689975239925</v>
      </c>
      <c r="CR16" s="626">
        <v>30.899684269049907</v>
      </c>
      <c r="CS16" s="626">
        <v>27.662678562859895</v>
      </c>
      <c r="CT16" s="626">
        <v>24.425672856669877</v>
      </c>
      <c r="CU16" s="626">
        <v>21.188667150479866</v>
      </c>
      <c r="CV16" s="626">
        <v>19.229665655673784</v>
      </c>
      <c r="CW16" s="626">
        <v>18.21801870567138</v>
      </c>
      <c r="CX16" s="626">
        <v>17.370116363894187</v>
      </c>
      <c r="CY16" s="626">
        <v>16.854192600012787</v>
      </c>
      <c r="CZ16" s="626">
        <v>16.305962541281389</v>
      </c>
      <c r="DA16" s="626">
        <v>15.522867285113271</v>
      </c>
      <c r="DB16" s="626">
        <v>15.108424072994676</v>
      </c>
      <c r="DC16" s="626">
        <v>15.031092775618797</v>
      </c>
      <c r="DD16" s="626">
        <v>14.8579080491096</v>
      </c>
      <c r="DE16" s="626">
        <v>14.568468794729622</v>
      </c>
      <c r="DF16" s="626">
        <v>14.093715141628564</v>
      </c>
      <c r="DG16" s="626">
        <v>13.975420671964836</v>
      </c>
      <c r="DH16" s="626">
        <v>13.930465435058165</v>
      </c>
      <c r="DI16" s="626">
        <v>13.800830884364657</v>
      </c>
      <c r="DJ16" s="626">
        <v>13.495177857542473</v>
      </c>
      <c r="DK16" s="626">
        <v>13.336641189030363</v>
      </c>
      <c r="DL16" s="626">
        <v>13.214783779150798</v>
      </c>
      <c r="DM16" s="626">
        <v>13.141429337689125</v>
      </c>
      <c r="DN16" s="626">
        <v>13.04641602110369</v>
      </c>
      <c r="DO16" s="626">
        <v>13.024562798690175</v>
      </c>
      <c r="DP16" t="s">
        <v>133</v>
      </c>
      <c r="DQ16" t="s">
        <v>142</v>
      </c>
      <c r="DR16" s="626">
        <v>246.88</v>
      </c>
      <c r="DS16" s="626">
        <v>246.88</v>
      </c>
      <c r="DT16" s="626">
        <v>246.88</v>
      </c>
      <c r="DU16" s="626">
        <v>246.88</v>
      </c>
      <c r="DV16" s="626">
        <v>246.88</v>
      </c>
      <c r="DW16" s="626">
        <v>246.88</v>
      </c>
      <c r="DX16" s="626">
        <v>246.88</v>
      </c>
      <c r="DY16" s="626">
        <v>246.88</v>
      </c>
      <c r="DZ16" s="626">
        <v>246.88</v>
      </c>
      <c r="EA16" s="626">
        <v>246.88</v>
      </c>
      <c r="EB16" s="626">
        <v>246.88</v>
      </c>
      <c r="EC16" s="626">
        <v>246.88</v>
      </c>
      <c r="ED16" s="626">
        <v>246.88</v>
      </c>
      <c r="EE16" s="626">
        <v>246.88</v>
      </c>
      <c r="EF16" s="626">
        <v>246.88</v>
      </c>
      <c r="EG16" s="626">
        <v>246.88</v>
      </c>
      <c r="EH16" s="626">
        <v>246.88</v>
      </c>
      <c r="EI16" s="626">
        <v>246.88</v>
      </c>
      <c r="EJ16" s="626">
        <v>246.88</v>
      </c>
      <c r="EK16" s="626">
        <v>246.88</v>
      </c>
      <c r="EL16" s="626">
        <v>246.88</v>
      </c>
      <c r="EM16" s="626">
        <v>246.88</v>
      </c>
      <c r="EN16" s="626">
        <v>246.88</v>
      </c>
      <c r="EO16" s="626">
        <v>246.88</v>
      </c>
      <c r="EP16" s="626">
        <v>246.88</v>
      </c>
      <c r="EQ16" s="626">
        <v>246.88</v>
      </c>
      <c r="ER16" s="626">
        <v>246.88</v>
      </c>
      <c r="ES16" s="626">
        <v>246.88</v>
      </c>
      <c r="ET16" s="626">
        <v>246.88</v>
      </c>
      <c r="EU16" s="626">
        <v>246.88</v>
      </c>
      <c r="EV16" s="626">
        <v>246.88</v>
      </c>
      <c r="EW16" t="s">
        <v>133</v>
      </c>
      <c r="EX16" t="s">
        <v>142</v>
      </c>
      <c r="FD16" s="626">
        <v>37.373695681429943</v>
      </c>
      <c r="FE16" s="626">
        <v>34.136689975239925</v>
      </c>
      <c r="FF16" s="626">
        <v>30.899684269049907</v>
      </c>
      <c r="FG16" s="626">
        <v>27.662678562859895</v>
      </c>
      <c r="FH16" s="626">
        <v>24.425672856669877</v>
      </c>
      <c r="FI16" s="626">
        <v>21.188667150479866</v>
      </c>
      <c r="FJ16" s="626">
        <v>19.229665655673784</v>
      </c>
      <c r="FK16" s="626">
        <v>18.21801870567138</v>
      </c>
      <c r="FL16" s="626">
        <v>17.370116363894187</v>
      </c>
      <c r="FM16" s="626">
        <v>16.854192600012787</v>
      </c>
      <c r="FN16" s="626">
        <v>16.305962541281389</v>
      </c>
      <c r="FO16" s="626">
        <v>15.522867285113271</v>
      </c>
      <c r="FP16" s="626">
        <v>15.108424072994676</v>
      </c>
      <c r="FQ16" s="626">
        <v>15.031092775618797</v>
      </c>
      <c r="FR16" s="626">
        <v>14.8579080491096</v>
      </c>
      <c r="FS16" s="626">
        <v>14.568468794729622</v>
      </c>
      <c r="FT16" s="626">
        <v>14.093715141628564</v>
      </c>
      <c r="FU16" s="626">
        <v>13.975420671964836</v>
      </c>
      <c r="FV16" s="626">
        <v>13.930465435058165</v>
      </c>
      <c r="FW16" s="626">
        <v>13.800830884364657</v>
      </c>
      <c r="FX16" s="626">
        <v>13.495177857542473</v>
      </c>
      <c r="FY16" s="626">
        <v>13.336641189030363</v>
      </c>
      <c r="FZ16" s="626">
        <v>13.214783779150798</v>
      </c>
      <c r="GA16" s="626">
        <v>13.141429337689125</v>
      </c>
      <c r="GB16" s="626">
        <v>13.04641602110369</v>
      </c>
      <c r="GC16" s="626">
        <v>13.024562798690175</v>
      </c>
    </row>
    <row r="17" spans="2:185" x14ac:dyDescent="0.2">
      <c r="B17" t="s">
        <v>144</v>
      </c>
      <c r="C17" t="s">
        <v>133</v>
      </c>
      <c r="D17">
        <v>300</v>
      </c>
      <c r="E17" t="s">
        <v>145</v>
      </c>
      <c r="F17" t="s">
        <v>145</v>
      </c>
      <c r="G17">
        <v>48</v>
      </c>
      <c r="H17" t="s">
        <v>146</v>
      </c>
      <c r="I17" t="s">
        <v>414</v>
      </c>
      <c r="J17" t="s">
        <v>136</v>
      </c>
      <c r="K17" s="626">
        <v>237.0975</v>
      </c>
      <c r="L17" s="626">
        <v>0</v>
      </c>
      <c r="M17" s="626">
        <v>237.0975</v>
      </c>
      <c r="N17" s="626">
        <v>0</v>
      </c>
      <c r="O17" s="626">
        <v>45.978900000000003</v>
      </c>
      <c r="P17" s="626">
        <v>0</v>
      </c>
      <c r="Q17" s="626">
        <v>153.26300000000001</v>
      </c>
      <c r="R17" s="626">
        <v>-90.409666666666666</v>
      </c>
      <c r="S17" s="626">
        <v>2.9113333333333458</v>
      </c>
      <c r="T17" t="s">
        <v>137</v>
      </c>
      <c r="U17" s="626">
        <v>2.5914999999999999</v>
      </c>
      <c r="V17" s="626">
        <v>289.43012659680232</v>
      </c>
      <c r="W17" t="s">
        <v>140</v>
      </c>
      <c r="X17" s="626">
        <v>18.140472158650919</v>
      </c>
      <c r="Y17">
        <v>0.5</v>
      </c>
      <c r="Z17" s="626">
        <v>0</v>
      </c>
      <c r="AA17" s="626">
        <v>229.89449999999999</v>
      </c>
      <c r="AB17" s="626">
        <v>229.89449999999999</v>
      </c>
      <c r="AC17" s="626">
        <v>-135.61449999999999</v>
      </c>
      <c r="AD17" s="626">
        <v>4.3670000000000186</v>
      </c>
      <c r="AE17" s="626">
        <v>3.8872</v>
      </c>
      <c r="AF17" s="626">
        <v>0</v>
      </c>
      <c r="AG17" s="626">
        <v>32.230769357617177</v>
      </c>
      <c r="AH17" s="626">
        <v>32.230769357617177</v>
      </c>
      <c r="AI17" s="626">
        <v>-167.02600000000001</v>
      </c>
      <c r="AJ17" s="626">
        <v>-5.8117902274686495E-2</v>
      </c>
      <c r="AK17" s="626">
        <v>24.226906769401943</v>
      </c>
      <c r="AL17" s="626">
        <v>616.99801992373648</v>
      </c>
      <c r="AM17" s="626">
        <v>270.70751476190685</v>
      </c>
      <c r="AN17">
        <v>25</v>
      </c>
      <c r="AO17" s="626">
        <v>-237.0975</v>
      </c>
      <c r="AP17" s="626">
        <v>3.8872440339966245</v>
      </c>
      <c r="AQ17" s="626">
        <v>3.5231155676487358</v>
      </c>
      <c r="AR17" s="626">
        <v>3.6264813917965641</v>
      </c>
      <c r="AS17" s="626">
        <v>3.6824166572290529</v>
      </c>
      <c r="AT17" s="626">
        <v>3.7210392150117171</v>
      </c>
      <c r="AU17" s="626">
        <v>3.7633923887350482</v>
      </c>
      <c r="AV17" s="626">
        <v>3.8180276030702176</v>
      </c>
      <c r="AW17" s="626">
        <v>3.8761670921505567</v>
      </c>
      <c r="AX17" s="626">
        <v>3.9277657832599902</v>
      </c>
      <c r="AY17" s="626">
        <v>3.9636870695462973</v>
      </c>
      <c r="AZ17" s="626">
        <v>4.0140398396047736</v>
      </c>
      <c r="BA17" s="626">
        <v>4.0150882559813841</v>
      </c>
      <c r="BB17" s="626">
        <v>4.0245038726261244</v>
      </c>
      <c r="BC17" s="626">
        <v>4.0220105133824395</v>
      </c>
      <c r="BD17" s="626">
        <v>4.0255546075617819</v>
      </c>
      <c r="BE17" s="626">
        <v>4.0146464873621603</v>
      </c>
      <c r="BF17" s="626">
        <v>4.0265440019885501</v>
      </c>
      <c r="BG17" s="626">
        <v>4.0296976001278706</v>
      </c>
      <c r="BH17" s="626">
        <v>4.0271176077232376</v>
      </c>
      <c r="BI17" s="626">
        <v>4.0236825307832884</v>
      </c>
      <c r="BJ17" s="626">
        <v>4.0279689592174739</v>
      </c>
      <c r="BK17" s="626">
        <v>4.0282393439182265</v>
      </c>
      <c r="BL17" s="626">
        <v>4.0338299131709778</v>
      </c>
      <c r="BM17" s="626">
        <v>4.0416848824842013</v>
      </c>
      <c r="BN17" s="626">
        <v>4.0489083109546939</v>
      </c>
      <c r="BP17" s="626">
        <v>24.226906769401943</v>
      </c>
      <c r="BQ17" s="626">
        <v>24.304321905869259</v>
      </c>
      <c r="BR17" s="626">
        <v>24.381737042336574</v>
      </c>
      <c r="BS17" s="626">
        <v>24.45915217880389</v>
      </c>
      <c r="BT17" s="626">
        <v>24.536567315271206</v>
      </c>
      <c r="BU17" s="626">
        <v>24.613982451738522</v>
      </c>
      <c r="BV17" s="626">
        <v>24.66083327062033</v>
      </c>
      <c r="BW17" s="626">
        <v>24.685027477798098</v>
      </c>
      <c r="BX17" s="626">
        <v>24.705305624164698</v>
      </c>
      <c r="BY17" s="626">
        <v>24.717644282855112</v>
      </c>
      <c r="BZ17" s="626">
        <v>24.730755567994652</v>
      </c>
      <c r="CA17" s="626">
        <v>24.749483809964456</v>
      </c>
      <c r="CB17" s="626">
        <v>24.759395494013319</v>
      </c>
      <c r="CC17" s="626">
        <v>24.761244923233694</v>
      </c>
      <c r="CD17" s="626">
        <v>24.765386750729125</v>
      </c>
      <c r="CE17" s="626">
        <v>24.772308882294716</v>
      </c>
      <c r="CF17" s="626">
        <v>24.783662930504423</v>
      </c>
      <c r="CG17" s="626">
        <v>24.786492021134332</v>
      </c>
      <c r="CH17" s="626">
        <v>24.787567155414571</v>
      </c>
      <c r="CI17" s="626">
        <v>24.790667451596818</v>
      </c>
      <c r="CJ17" s="626">
        <v>24.797977346274433</v>
      </c>
      <c r="CK17" s="626">
        <v>24.801768855756318</v>
      </c>
      <c r="CL17" s="626">
        <v>24.804683156462474</v>
      </c>
      <c r="CM17" s="626">
        <v>24.806437476538395</v>
      </c>
      <c r="CN17" s="626">
        <v>24.808709782965167</v>
      </c>
      <c r="CP17" s="626">
        <v>32.230769357617177</v>
      </c>
      <c r="CQ17" s="626">
        <v>28.155359673489571</v>
      </c>
      <c r="CR17" s="626">
        <v>24.079949989361964</v>
      </c>
      <c r="CS17" s="626">
        <v>20.004540305234357</v>
      </c>
      <c r="CT17" s="626">
        <v>15.929130621106752</v>
      </c>
      <c r="CU17" s="626">
        <v>11.853720936979153</v>
      </c>
      <c r="CV17" s="626">
        <v>9.3873262538044759</v>
      </c>
      <c r="CW17" s="626">
        <v>8.1136566494927127</v>
      </c>
      <c r="CX17" s="626">
        <v>7.0461424933497945</v>
      </c>
      <c r="CY17" s="626">
        <v>6.3965913666486278</v>
      </c>
      <c r="CZ17" s="626">
        <v>5.7063664201150823</v>
      </c>
      <c r="DA17" s="626">
        <v>4.7204447751581222</v>
      </c>
      <c r="DB17" s="626">
        <v>4.1986582744549565</v>
      </c>
      <c r="DC17" s="626">
        <v>4.1012977052075339</v>
      </c>
      <c r="DD17" s="626">
        <v>3.8832570912509712</v>
      </c>
      <c r="DE17" s="626">
        <v>3.5188513263766108</v>
      </c>
      <c r="DF17" s="626">
        <v>2.9211336171606144</v>
      </c>
      <c r="DG17" s="626">
        <v>2.7722001672366927</v>
      </c>
      <c r="DH17" s="626">
        <v>2.7156012531565152</v>
      </c>
      <c r="DI17" s="626">
        <v>2.5523905729023593</v>
      </c>
      <c r="DJ17" s="626">
        <v>2.1675715708499368</v>
      </c>
      <c r="DK17" s="626">
        <v>1.9679729501530192</v>
      </c>
      <c r="DL17" s="626">
        <v>1.8145537370338629</v>
      </c>
      <c r="DM17" s="626">
        <v>1.7222000533393924</v>
      </c>
      <c r="DN17" s="626">
        <v>1.6025777153889509</v>
      </c>
      <c r="DO17" s="626">
        <v>1.5750643767244181</v>
      </c>
      <c r="DP17" t="s">
        <v>133</v>
      </c>
      <c r="DQ17" t="s">
        <v>145</v>
      </c>
      <c r="DR17" s="626">
        <v>229.89449999999999</v>
      </c>
      <c r="DS17" s="626">
        <v>229.89449999999999</v>
      </c>
      <c r="DT17" s="626">
        <v>229.89449999999999</v>
      </c>
      <c r="DU17" s="626">
        <v>229.89449999999999</v>
      </c>
      <c r="DV17" s="626">
        <v>229.89449999999999</v>
      </c>
      <c r="DW17" s="626">
        <v>229.89449999999999</v>
      </c>
      <c r="DX17" s="626">
        <v>229.89449999999999</v>
      </c>
      <c r="DY17" s="626">
        <v>229.89449999999999</v>
      </c>
      <c r="DZ17" s="626">
        <v>229.89449999999999</v>
      </c>
      <c r="EA17" s="626">
        <v>229.89449999999999</v>
      </c>
      <c r="EB17" s="626">
        <v>229.89449999999999</v>
      </c>
      <c r="EC17" s="626">
        <v>229.89449999999999</v>
      </c>
      <c r="ED17" s="626">
        <v>229.89449999999999</v>
      </c>
      <c r="EE17" s="626">
        <v>229.89449999999999</v>
      </c>
      <c r="EF17" s="626">
        <v>229.89449999999999</v>
      </c>
      <c r="EG17" s="626">
        <v>229.89449999999999</v>
      </c>
      <c r="EH17" s="626">
        <v>229.89449999999999</v>
      </c>
      <c r="EI17" s="626">
        <v>229.89449999999999</v>
      </c>
      <c r="EJ17" s="626">
        <v>229.89449999999999</v>
      </c>
      <c r="EK17" s="626">
        <v>229.89449999999999</v>
      </c>
      <c r="EL17" s="626">
        <v>229.89449999999999</v>
      </c>
      <c r="EM17" s="626">
        <v>229.89449999999999</v>
      </c>
      <c r="EN17" s="626">
        <v>229.89449999999999</v>
      </c>
      <c r="EO17" s="626">
        <v>229.89449999999999</v>
      </c>
      <c r="EP17" s="626">
        <v>229.89449999999999</v>
      </c>
      <c r="EQ17" s="626">
        <v>229.89449999999999</v>
      </c>
      <c r="ER17" s="626">
        <v>229.89449999999999</v>
      </c>
      <c r="ES17" s="626">
        <v>229.89449999999999</v>
      </c>
      <c r="ET17" s="626">
        <v>229.89449999999999</v>
      </c>
      <c r="EU17" s="626">
        <v>229.89449999999999</v>
      </c>
      <c r="EV17" s="626">
        <v>229.89449999999999</v>
      </c>
      <c r="EW17" t="s">
        <v>133</v>
      </c>
      <c r="EX17" t="s">
        <v>145</v>
      </c>
      <c r="FD17" s="626">
        <v>32.230769357617177</v>
      </c>
      <c r="FE17" s="626">
        <v>28.155359673489571</v>
      </c>
      <c r="FF17" s="626">
        <v>24.079949989361964</v>
      </c>
      <c r="FG17" s="626">
        <v>20.004540305234357</v>
      </c>
      <c r="FH17" s="626">
        <v>15.929130621106752</v>
      </c>
      <c r="FI17" s="626">
        <v>11.853720936979153</v>
      </c>
      <c r="FJ17" s="626">
        <v>9.3873262538044759</v>
      </c>
      <c r="FK17" s="626">
        <v>8.1136566494927127</v>
      </c>
      <c r="FL17" s="626">
        <v>7.0461424933497945</v>
      </c>
      <c r="FM17" s="626">
        <v>6.3965913666486278</v>
      </c>
      <c r="FN17" s="626">
        <v>5.7063664201150823</v>
      </c>
      <c r="FO17" s="626">
        <v>4.7204447751581222</v>
      </c>
      <c r="FP17" s="626">
        <v>4.1986582744549565</v>
      </c>
      <c r="FQ17" s="626">
        <v>4.1012977052075339</v>
      </c>
      <c r="FR17" s="626">
        <v>3.8832570912509712</v>
      </c>
      <c r="FS17" s="626">
        <v>3.5188513263766108</v>
      </c>
      <c r="FT17" s="626">
        <v>2.9211336171606144</v>
      </c>
      <c r="FU17" s="626">
        <v>2.7722001672366927</v>
      </c>
      <c r="FV17" s="626">
        <v>2.7156012531565152</v>
      </c>
      <c r="FW17" s="626">
        <v>2.5523905729023593</v>
      </c>
      <c r="FX17" s="626">
        <v>2.1675715708499368</v>
      </c>
      <c r="FY17" s="626">
        <v>1.9679729501530192</v>
      </c>
      <c r="FZ17" s="626">
        <v>1.8145537370338629</v>
      </c>
      <c r="GA17" s="626">
        <v>1.7222000533393924</v>
      </c>
      <c r="GB17" s="626">
        <v>1.6025777153889509</v>
      </c>
      <c r="GC17" s="626">
        <v>1.5750643767244181</v>
      </c>
    </row>
    <row r="18" spans="2:185" x14ac:dyDescent="0.2">
      <c r="B18" t="s">
        <v>147</v>
      </c>
      <c r="C18" t="s">
        <v>133</v>
      </c>
      <c r="D18">
        <v>300</v>
      </c>
      <c r="E18" t="s">
        <v>5</v>
      </c>
      <c r="F18" t="s">
        <v>452</v>
      </c>
      <c r="G18">
        <v>29</v>
      </c>
      <c r="H18" t="s">
        <v>146</v>
      </c>
      <c r="I18" t="s">
        <v>414</v>
      </c>
      <c r="J18" t="s">
        <v>136</v>
      </c>
      <c r="K18" s="626">
        <v>407.1814</v>
      </c>
      <c r="L18" s="626">
        <v>412.54239999999999</v>
      </c>
      <c r="M18" s="626">
        <v>819.72370000000001</v>
      </c>
      <c r="N18" s="626">
        <v>0</v>
      </c>
      <c r="O18" s="626">
        <v>30.053599999999999</v>
      </c>
      <c r="P18" s="626">
        <v>0</v>
      </c>
      <c r="Q18" s="626">
        <v>100.17866666666666</v>
      </c>
      <c r="R18" s="626">
        <v>-90.409666666666666</v>
      </c>
      <c r="S18" s="626">
        <v>-50.173000000000002</v>
      </c>
      <c r="T18" t="s">
        <v>137</v>
      </c>
      <c r="U18" s="626">
        <v>9.9175000000000004</v>
      </c>
      <c r="V18" s="626">
        <v>1000.6547885865755</v>
      </c>
      <c r="W18" t="s">
        <v>140</v>
      </c>
      <c r="X18" s="626">
        <v>69.422716605200165</v>
      </c>
      <c r="Y18">
        <v>0.5</v>
      </c>
      <c r="Z18" s="626">
        <v>0</v>
      </c>
      <c r="AA18" s="626">
        <v>150.26799999999997</v>
      </c>
      <c r="AB18" s="626">
        <v>150.26799999999997</v>
      </c>
      <c r="AC18" s="626">
        <v>-135.61449999999999</v>
      </c>
      <c r="AD18" s="626">
        <v>-75.259500000000003</v>
      </c>
      <c r="AE18" s="626">
        <v>14.876300000000001</v>
      </c>
      <c r="AF18" s="626">
        <v>0</v>
      </c>
      <c r="AG18" s="626">
        <v>21.067286297977624</v>
      </c>
      <c r="AH18" s="626">
        <v>21.067286297977624</v>
      </c>
      <c r="AI18" s="626">
        <v>-564.71119999999996</v>
      </c>
      <c r="AJ18" s="626">
        <v>-5.537789791591341E-2</v>
      </c>
      <c r="AK18" s="626">
        <v>35.390389829041496</v>
      </c>
      <c r="AL18" s="626">
        <v>689.5822256538346</v>
      </c>
      <c r="AM18" s="626">
        <v>818.91779973488417</v>
      </c>
      <c r="AN18">
        <v>25</v>
      </c>
      <c r="AO18" s="626">
        <v>-819.72375</v>
      </c>
      <c r="AP18" s="626">
        <v>14.876296415400036</v>
      </c>
      <c r="AQ18" s="626">
        <v>14.040421583313375</v>
      </c>
      <c r="AR18" s="626">
        <v>13.979897959326227</v>
      </c>
      <c r="AS18" s="626">
        <v>13.777163262583253</v>
      </c>
      <c r="AT18" s="626">
        <v>13.908283949910023</v>
      </c>
      <c r="AU18" s="626">
        <v>13.900453364046491</v>
      </c>
      <c r="AV18" s="626">
        <v>13.927401416866024</v>
      </c>
      <c r="AW18" s="626">
        <v>13.894597800955312</v>
      </c>
      <c r="AX18" s="626">
        <v>13.973733265853152</v>
      </c>
      <c r="AY18" s="626">
        <v>14.322846343213872</v>
      </c>
      <c r="AZ18" s="626">
        <v>14.423051407391213</v>
      </c>
      <c r="BA18" s="626">
        <v>14.443538066477148</v>
      </c>
      <c r="BB18" s="626">
        <v>14.319493044495102</v>
      </c>
      <c r="BC18" s="626">
        <v>14.401294792477634</v>
      </c>
      <c r="BD18" s="626">
        <v>14.380198760045404</v>
      </c>
      <c r="BE18" s="626">
        <v>14.608637686328839</v>
      </c>
      <c r="BF18" s="626">
        <v>14.445076760846078</v>
      </c>
      <c r="BG18" s="626">
        <v>14.432922085874736</v>
      </c>
      <c r="BH18" s="626">
        <v>14.520278550290671</v>
      </c>
      <c r="BI18" s="626">
        <v>14.623055925069927</v>
      </c>
      <c r="BJ18" s="626">
        <v>14.593432862659183</v>
      </c>
      <c r="BK18" s="626">
        <v>14.633675954830997</v>
      </c>
      <c r="BL18" s="626">
        <v>14.582873426723696</v>
      </c>
      <c r="BM18" s="626">
        <v>14.493673990547425</v>
      </c>
      <c r="BN18" s="626">
        <v>14.415972100120907</v>
      </c>
      <c r="BP18" s="626">
        <v>35.390389829041496</v>
      </c>
      <c r="BQ18" s="626">
        <v>34.056241795388658</v>
      </c>
      <c r="BR18" s="626">
        <v>32.72209376173582</v>
      </c>
      <c r="BS18" s="626">
        <v>31.38794572808299</v>
      </c>
      <c r="BT18" s="626">
        <v>30.053797694430155</v>
      </c>
      <c r="BU18" s="626">
        <v>28.719649660777321</v>
      </c>
      <c r="BV18" s="626">
        <v>27.912237431870651</v>
      </c>
      <c r="BW18" s="626">
        <v>27.495282099813117</v>
      </c>
      <c r="BX18" s="626">
        <v>27.145814924068425</v>
      </c>
      <c r="BY18" s="626">
        <v>26.933174373642178</v>
      </c>
      <c r="BZ18" s="626">
        <v>26.707218622792805</v>
      </c>
      <c r="CA18" s="626">
        <v>26.384462010352586</v>
      </c>
      <c r="CB18" s="626">
        <v>26.213647175070879</v>
      </c>
      <c r="CC18" s="626">
        <v>26.181774695471425</v>
      </c>
      <c r="CD18" s="626">
        <v>26.110395747362343</v>
      </c>
      <c r="CE18" s="626">
        <v>25.991101916228661</v>
      </c>
      <c r="CF18" s="626">
        <v>25.79542983213469</v>
      </c>
      <c r="CG18" s="626">
        <v>25.74667417693394</v>
      </c>
      <c r="CH18" s="626">
        <v>25.728145652005256</v>
      </c>
      <c r="CI18" s="626">
        <v>25.674716125893983</v>
      </c>
      <c r="CJ18" s="626">
        <v>25.548739707645769</v>
      </c>
      <c r="CK18" s="626">
        <v>25.483398029639815</v>
      </c>
      <c r="CL18" s="626">
        <v>25.433173890872943</v>
      </c>
      <c r="CM18" s="626">
        <v>25.402940492257471</v>
      </c>
      <c r="CN18" s="626">
        <v>25.363780280321208</v>
      </c>
      <c r="CP18" s="626">
        <v>21.067286297977624</v>
      </c>
      <c r="CQ18" s="626">
        <v>18.403439783970171</v>
      </c>
      <c r="CR18" s="626">
        <v>15.739593269962715</v>
      </c>
      <c r="CS18" s="626">
        <v>13.075746755955258</v>
      </c>
      <c r="CT18" s="626">
        <v>10.411900241947803</v>
      </c>
      <c r="CU18" s="626">
        <v>7.7480537279403512</v>
      </c>
      <c r="CV18" s="626">
        <v>6.1359220925541536</v>
      </c>
      <c r="CW18" s="626">
        <v>5.3034020274776941</v>
      </c>
      <c r="CX18" s="626">
        <v>4.6056331934460664</v>
      </c>
      <c r="CY18" s="626">
        <v>4.1810612758615626</v>
      </c>
      <c r="CZ18" s="626">
        <v>3.7299033653169307</v>
      </c>
      <c r="DA18" s="626">
        <v>3.085466574769995</v>
      </c>
      <c r="DB18" s="626">
        <v>2.7444065933973945</v>
      </c>
      <c r="DC18" s="626">
        <v>2.6807679329698</v>
      </c>
      <c r="DD18" s="626">
        <v>2.5382480946177521</v>
      </c>
      <c r="DE18" s="626">
        <v>2.300058292442666</v>
      </c>
      <c r="DF18" s="626">
        <v>1.9093667155303462</v>
      </c>
      <c r="DG18" s="626">
        <v>1.8120180114370863</v>
      </c>
      <c r="DH18" s="626">
        <v>1.7750227565658296</v>
      </c>
      <c r="DI18" s="626">
        <v>1.6683418986051937</v>
      </c>
      <c r="DJ18" s="626">
        <v>1.4168092094786009</v>
      </c>
      <c r="DK18" s="626">
        <v>1.2863437762695229</v>
      </c>
      <c r="DL18" s="626">
        <v>1.1860630026233967</v>
      </c>
      <c r="DM18" s="626">
        <v>1.1256970376203161</v>
      </c>
      <c r="DN18" s="626">
        <v>1.0475072180329101</v>
      </c>
      <c r="DO18" s="626">
        <v>1.029523428188255</v>
      </c>
      <c r="DP18" t="s">
        <v>133</v>
      </c>
      <c r="DQ18" t="s">
        <v>5</v>
      </c>
      <c r="DR18" s="626">
        <v>150.26799999999997</v>
      </c>
      <c r="DS18" s="626">
        <v>150.26799999999997</v>
      </c>
      <c r="DT18" s="626">
        <v>150.26799999999997</v>
      </c>
      <c r="DU18" s="626">
        <v>150.26799999999997</v>
      </c>
      <c r="DV18" s="626">
        <v>150.26799999999997</v>
      </c>
      <c r="DW18" s="626">
        <v>150.26799999999997</v>
      </c>
      <c r="DX18" s="626">
        <v>150.26799999999997</v>
      </c>
      <c r="DY18" s="626">
        <v>150.26799999999997</v>
      </c>
      <c r="DZ18" s="626">
        <v>150.26799999999997</v>
      </c>
      <c r="EA18" s="626">
        <v>150.26799999999997</v>
      </c>
      <c r="EB18" s="626">
        <v>150.26799999999997</v>
      </c>
      <c r="EC18" s="626">
        <v>150.26799999999997</v>
      </c>
      <c r="ED18" s="626">
        <v>150.26799999999997</v>
      </c>
      <c r="EE18" s="626">
        <v>150.26799999999997</v>
      </c>
      <c r="EF18" s="626">
        <v>150.26799999999997</v>
      </c>
      <c r="EG18" s="626">
        <v>150.26799999999997</v>
      </c>
      <c r="EH18" s="626">
        <v>150.26799999999997</v>
      </c>
      <c r="EI18" s="626">
        <v>150.26799999999997</v>
      </c>
      <c r="EJ18" s="626">
        <v>150.26799999999997</v>
      </c>
      <c r="EK18" s="626">
        <v>150.26799999999997</v>
      </c>
      <c r="EL18" s="626">
        <v>150.26799999999997</v>
      </c>
      <c r="EM18" s="626">
        <v>150.26799999999997</v>
      </c>
      <c r="EN18" s="626">
        <v>150.26799999999997</v>
      </c>
      <c r="EO18" s="626">
        <v>150.26799999999997</v>
      </c>
      <c r="EP18" s="626">
        <v>150.26799999999997</v>
      </c>
      <c r="EQ18" s="626">
        <v>150.26799999999997</v>
      </c>
      <c r="ER18" s="626">
        <v>150.26799999999997</v>
      </c>
      <c r="ES18" s="626">
        <v>150.26799999999997</v>
      </c>
      <c r="ET18" s="626">
        <v>150.26799999999997</v>
      </c>
      <c r="EU18" s="626">
        <v>150.26799999999997</v>
      </c>
      <c r="EV18" s="626">
        <v>150.26799999999997</v>
      </c>
      <c r="EW18" t="s">
        <v>133</v>
      </c>
      <c r="EX18" t="s">
        <v>5</v>
      </c>
      <c r="FD18" s="626">
        <v>21.067286297977624</v>
      </c>
      <c r="FE18" s="626">
        <v>18.403439783970171</v>
      </c>
      <c r="FF18" s="626">
        <v>15.739593269962715</v>
      </c>
      <c r="FG18" s="626">
        <v>13.075746755955258</v>
      </c>
      <c r="FH18" s="626">
        <v>10.411900241947803</v>
      </c>
      <c r="FI18" s="626">
        <v>7.7480537279403512</v>
      </c>
      <c r="FJ18" s="626">
        <v>6.1359220925541536</v>
      </c>
      <c r="FK18" s="626">
        <v>5.3034020274776941</v>
      </c>
      <c r="FL18" s="626">
        <v>4.6056331934460664</v>
      </c>
      <c r="FM18" s="626">
        <v>4.1810612758615626</v>
      </c>
      <c r="FN18" s="626">
        <v>3.7299033653169307</v>
      </c>
      <c r="FO18" s="626">
        <v>3.085466574769995</v>
      </c>
      <c r="FP18" s="626">
        <v>2.7444065933973945</v>
      </c>
      <c r="FQ18" s="626">
        <v>2.6807679329698</v>
      </c>
      <c r="FR18" s="626">
        <v>2.5382480946177521</v>
      </c>
      <c r="FS18" s="626">
        <v>2.300058292442666</v>
      </c>
      <c r="FT18" s="626">
        <v>1.9093667155303462</v>
      </c>
      <c r="FU18" s="626">
        <v>1.8120180114370863</v>
      </c>
      <c r="FV18" s="626">
        <v>1.7750227565658296</v>
      </c>
      <c r="FW18" s="626">
        <v>1.6683418986051937</v>
      </c>
      <c r="FX18" s="626">
        <v>1.4168092094786009</v>
      </c>
      <c r="FY18" s="626">
        <v>1.2863437762695229</v>
      </c>
      <c r="FZ18" s="626">
        <v>1.1860630026233967</v>
      </c>
      <c r="GA18" s="626">
        <v>1.1256970376203161</v>
      </c>
      <c r="GB18" s="626">
        <v>1.0475072180329101</v>
      </c>
      <c r="GC18" s="626">
        <v>1.029523428188255</v>
      </c>
    </row>
    <row r="19" spans="2:185" x14ac:dyDescent="0.2">
      <c r="B19" t="s">
        <v>148</v>
      </c>
      <c r="C19" t="s">
        <v>133</v>
      </c>
      <c r="D19">
        <v>300</v>
      </c>
      <c r="E19" t="s">
        <v>149</v>
      </c>
      <c r="F19" t="s">
        <v>149</v>
      </c>
      <c r="G19">
        <v>67</v>
      </c>
      <c r="H19" t="s">
        <v>143</v>
      </c>
      <c r="I19" t="s">
        <v>414</v>
      </c>
      <c r="J19" t="s">
        <v>136</v>
      </c>
      <c r="K19" s="626">
        <v>157.53749999999999</v>
      </c>
      <c r="L19" s="626">
        <v>0</v>
      </c>
      <c r="M19" s="626">
        <v>157.53749999999999</v>
      </c>
      <c r="N19" s="626">
        <v>13.3589</v>
      </c>
      <c r="O19" s="626">
        <v>41.647100000000002</v>
      </c>
      <c r="P19" s="626">
        <v>44.529666666666664</v>
      </c>
      <c r="Q19" s="626">
        <v>138.82366666666667</v>
      </c>
      <c r="R19" s="626">
        <v>-45.88</v>
      </c>
      <c r="S19" s="626">
        <v>-11.527999999999992</v>
      </c>
      <c r="T19" t="s">
        <v>137</v>
      </c>
      <c r="U19" s="626">
        <v>3.1099000000000001</v>
      </c>
      <c r="V19" s="626">
        <v>192.3094868935512</v>
      </c>
      <c r="W19" t="s">
        <v>140</v>
      </c>
      <c r="X19" s="626">
        <v>21.769611497562313</v>
      </c>
      <c r="Y19">
        <v>0.5</v>
      </c>
      <c r="Z19" s="626">
        <v>66.794499999999999</v>
      </c>
      <c r="AA19" s="626">
        <v>208.2355</v>
      </c>
      <c r="AB19" s="626">
        <v>275.02999999999997</v>
      </c>
      <c r="AC19" s="626">
        <v>-68.820000000000007</v>
      </c>
      <c r="AD19" s="626">
        <v>-17.291999999999987</v>
      </c>
      <c r="AE19" s="626">
        <v>4.6649000000000003</v>
      </c>
      <c r="AF19" s="626">
        <v>12.234080619999999</v>
      </c>
      <c r="AG19" s="626">
        <v>29.194218968127085</v>
      </c>
      <c r="AH19" s="626">
        <v>41.428299588127082</v>
      </c>
      <c r="AI19" s="626">
        <v>-80.237200000000001</v>
      </c>
      <c r="AJ19" s="626">
        <v>-2.3607185403518027E-2</v>
      </c>
      <c r="AK19" s="626">
        <v>15.02937653889204</v>
      </c>
      <c r="AL19" s="626">
        <v>330.88944802490198</v>
      </c>
      <c r="AM19" s="626">
        <v>242.48937726908778</v>
      </c>
      <c r="AN19">
        <v>25</v>
      </c>
      <c r="AO19" s="626">
        <v>-157.53750000000002</v>
      </c>
      <c r="AP19" s="626">
        <v>4.6649167494776398</v>
      </c>
      <c r="AQ19" s="626">
        <v>4.3645576499879573</v>
      </c>
      <c r="AR19" s="626">
        <v>4.3768603515606355</v>
      </c>
      <c r="AS19" s="626">
        <v>4.3418727958445338</v>
      </c>
      <c r="AT19" s="626">
        <v>4.3841341024564677</v>
      </c>
      <c r="AU19" s="626">
        <v>4.3933321954770381</v>
      </c>
      <c r="AV19" s="626">
        <v>4.4142745884203336</v>
      </c>
      <c r="AW19" s="626">
        <v>4.4214978841753396</v>
      </c>
      <c r="AX19" s="626">
        <v>4.4544289395343446</v>
      </c>
      <c r="AY19" s="626">
        <v>4.5493883305516878</v>
      </c>
      <c r="AZ19" s="626">
        <v>4.587154316906692</v>
      </c>
      <c r="BA19" s="626">
        <v>4.5924486311324424</v>
      </c>
      <c r="BB19" s="626">
        <v>4.5645295350038824</v>
      </c>
      <c r="BC19" s="626">
        <v>4.583916133937012</v>
      </c>
      <c r="BD19" s="626">
        <v>4.579677934503958</v>
      </c>
      <c r="BE19" s="626">
        <v>4.6327812971768569</v>
      </c>
      <c r="BF19" s="626">
        <v>4.595832423755204</v>
      </c>
      <c r="BG19" s="626">
        <v>4.5936823196641443</v>
      </c>
      <c r="BH19" s="626">
        <v>4.6144070587556527</v>
      </c>
      <c r="BI19" s="626">
        <v>4.6386854109317888</v>
      </c>
      <c r="BJ19" s="626">
        <v>4.6325529723144765</v>
      </c>
      <c r="BK19" s="626">
        <v>4.6424833062491606</v>
      </c>
      <c r="BL19" s="626">
        <v>4.6315043009843535</v>
      </c>
      <c r="BM19" s="626">
        <v>4.6117125797093257</v>
      </c>
      <c r="BN19" s="626">
        <v>4.5945719400319307</v>
      </c>
      <c r="BP19" s="626">
        <v>15.02937653889204</v>
      </c>
      <c r="BQ19" s="626">
        <v>14.72283599852272</v>
      </c>
      <c r="BR19" s="626">
        <v>14.416295458153401</v>
      </c>
      <c r="BS19" s="626">
        <v>14.109754917784082</v>
      </c>
      <c r="BT19" s="626">
        <v>13.803214377414761</v>
      </c>
      <c r="BU19" s="626">
        <v>13.496673837045444</v>
      </c>
      <c r="BV19" s="626">
        <v>13.311158755730073</v>
      </c>
      <c r="BW19" s="626">
        <v>13.215357008416591</v>
      </c>
      <c r="BX19" s="626">
        <v>13.135061678219378</v>
      </c>
      <c r="BY19" s="626">
        <v>13.086204319374705</v>
      </c>
      <c r="BZ19" s="626">
        <v>13.034287593330985</v>
      </c>
      <c r="CA19" s="626">
        <v>12.960129416060125</v>
      </c>
      <c r="CB19" s="626">
        <v>12.920882143201666</v>
      </c>
      <c r="CC19" s="626">
        <v>12.913558962510407</v>
      </c>
      <c r="CD19" s="626">
        <v>12.897158577566284</v>
      </c>
      <c r="CE19" s="626">
        <v>12.869749028898493</v>
      </c>
      <c r="CF19" s="626">
        <v>12.824790429942176</v>
      </c>
      <c r="CG19" s="626">
        <v>12.813588086188478</v>
      </c>
      <c r="CH19" s="626">
        <v>12.809330879416352</v>
      </c>
      <c r="CI19" s="626">
        <v>12.797054643651883</v>
      </c>
      <c r="CJ19" s="626">
        <v>12.768109670268482</v>
      </c>
      <c r="CK19" s="626">
        <v>12.753096438768418</v>
      </c>
      <c r="CL19" s="626">
        <v>12.741556688868981</v>
      </c>
      <c r="CM19" s="626">
        <v>12.734610111641405</v>
      </c>
      <c r="CN19" s="626">
        <v>12.72561246503464</v>
      </c>
      <c r="CP19" s="626">
        <v>41.428299588127082</v>
      </c>
      <c r="CQ19" s="626">
        <v>37.736845580836111</v>
      </c>
      <c r="CR19" s="626">
        <v>34.045391573545139</v>
      </c>
      <c r="CS19" s="626">
        <v>30.353937566254167</v>
      </c>
      <c r="CT19" s="626">
        <v>26.662483558963196</v>
      </c>
      <c r="CU19" s="626">
        <v>22.971029551672231</v>
      </c>
      <c r="CV19" s="626">
        <v>20.737000768694735</v>
      </c>
      <c r="CW19" s="626">
        <v>19.58332711887422</v>
      </c>
      <c r="CX19" s="626">
        <v>18.616386439295116</v>
      </c>
      <c r="CY19" s="626">
        <v>18.028031330129039</v>
      </c>
      <c r="CZ19" s="626">
        <v>17.402834394778754</v>
      </c>
      <c r="DA19" s="626">
        <v>16.509799169062457</v>
      </c>
      <c r="DB19" s="626">
        <v>16.037171625266609</v>
      </c>
      <c r="DC19" s="626">
        <v>15.948983665930822</v>
      </c>
      <c r="DD19" s="626">
        <v>15.751485264413812</v>
      </c>
      <c r="DE19" s="626">
        <v>15.421411179772836</v>
      </c>
      <c r="DF19" s="626">
        <v>14.880006117722864</v>
      </c>
      <c r="DG19" s="626">
        <v>14.745104102182548</v>
      </c>
      <c r="DH19" s="626">
        <v>14.693837529154735</v>
      </c>
      <c r="DI19" s="626">
        <v>14.546003380847297</v>
      </c>
      <c r="DJ19" s="626">
        <v>14.197439246855891</v>
      </c>
      <c r="DK19" s="626">
        <v>14.016645367140923</v>
      </c>
      <c r="DL19" s="626">
        <v>13.87768020462736</v>
      </c>
      <c r="DM19" s="626">
        <v>13.794027418236386</v>
      </c>
      <c r="DN19" s="626">
        <v>13.685675033319482</v>
      </c>
      <c r="DO19" s="626">
        <v>13.660753802783395</v>
      </c>
      <c r="DP19" t="s">
        <v>133</v>
      </c>
      <c r="DQ19" t="s">
        <v>149</v>
      </c>
      <c r="DR19" s="626">
        <v>275.02999999999997</v>
      </c>
      <c r="DS19" s="626">
        <v>275.02999999999997</v>
      </c>
      <c r="DT19" s="626">
        <v>275.02999999999997</v>
      </c>
      <c r="DU19" s="626">
        <v>275.02999999999997</v>
      </c>
      <c r="DV19" s="626">
        <v>275.02999999999997</v>
      </c>
      <c r="DW19" s="626">
        <v>275.02999999999997</v>
      </c>
      <c r="DX19" s="626">
        <v>275.02999999999997</v>
      </c>
      <c r="DY19" s="626">
        <v>275.02999999999997</v>
      </c>
      <c r="DZ19" s="626">
        <v>275.02999999999997</v>
      </c>
      <c r="EA19" s="626">
        <v>275.02999999999997</v>
      </c>
      <c r="EB19" s="626">
        <v>275.02999999999997</v>
      </c>
      <c r="EC19" s="626">
        <v>275.02999999999997</v>
      </c>
      <c r="ED19" s="626">
        <v>275.02999999999997</v>
      </c>
      <c r="EE19" s="626">
        <v>275.02999999999997</v>
      </c>
      <c r="EF19" s="626">
        <v>275.02999999999997</v>
      </c>
      <c r="EG19" s="626">
        <v>275.02999999999997</v>
      </c>
      <c r="EH19" s="626">
        <v>275.02999999999997</v>
      </c>
      <c r="EI19" s="626">
        <v>275.02999999999997</v>
      </c>
      <c r="EJ19" s="626">
        <v>275.02999999999997</v>
      </c>
      <c r="EK19" s="626">
        <v>275.02999999999997</v>
      </c>
      <c r="EL19" s="626">
        <v>275.02999999999997</v>
      </c>
      <c r="EM19" s="626">
        <v>275.02999999999997</v>
      </c>
      <c r="EN19" s="626">
        <v>275.02999999999997</v>
      </c>
      <c r="EO19" s="626">
        <v>275.02999999999997</v>
      </c>
      <c r="EP19" s="626">
        <v>275.02999999999997</v>
      </c>
      <c r="EQ19" s="626">
        <v>275.02999999999997</v>
      </c>
      <c r="ER19" s="626">
        <v>275.02999999999997</v>
      </c>
      <c r="ES19" s="626">
        <v>275.02999999999997</v>
      </c>
      <c r="ET19" s="626">
        <v>275.02999999999997</v>
      </c>
      <c r="EU19" s="626">
        <v>275.02999999999997</v>
      </c>
      <c r="EV19" s="626">
        <v>275.02999999999997</v>
      </c>
      <c r="EW19" t="s">
        <v>133</v>
      </c>
      <c r="EX19" t="s">
        <v>149</v>
      </c>
      <c r="FD19" s="626">
        <v>41.428299588127082</v>
      </c>
      <c r="FE19" s="626">
        <v>37.736845580836111</v>
      </c>
      <c r="FF19" s="626">
        <v>34.045391573545139</v>
      </c>
      <c r="FG19" s="626">
        <v>30.353937566254167</v>
      </c>
      <c r="FH19" s="626">
        <v>26.662483558963196</v>
      </c>
      <c r="FI19" s="626">
        <v>22.971029551672231</v>
      </c>
      <c r="FJ19" s="626">
        <v>20.737000768694735</v>
      </c>
      <c r="FK19" s="626">
        <v>19.58332711887422</v>
      </c>
      <c r="FL19" s="626">
        <v>18.616386439295116</v>
      </c>
      <c r="FM19" s="626">
        <v>18.028031330129039</v>
      </c>
      <c r="FN19" s="626">
        <v>17.402834394778754</v>
      </c>
      <c r="FO19" s="626">
        <v>16.509799169062457</v>
      </c>
      <c r="FP19" s="626">
        <v>16.037171625266609</v>
      </c>
      <c r="FQ19" s="626">
        <v>15.948983665930822</v>
      </c>
      <c r="FR19" s="626">
        <v>15.751485264413812</v>
      </c>
      <c r="FS19" s="626">
        <v>15.421411179772836</v>
      </c>
      <c r="FT19" s="626">
        <v>14.880006117722864</v>
      </c>
      <c r="FU19" s="626">
        <v>14.745104102182548</v>
      </c>
      <c r="FV19" s="626">
        <v>14.693837529154735</v>
      </c>
      <c r="FW19" s="626">
        <v>14.546003380847297</v>
      </c>
      <c r="FX19" s="626">
        <v>14.197439246855891</v>
      </c>
      <c r="FY19" s="626">
        <v>14.016645367140923</v>
      </c>
      <c r="FZ19" s="626">
        <v>13.87768020462736</v>
      </c>
      <c r="GA19" s="626">
        <v>13.794027418236386</v>
      </c>
      <c r="GB19" s="626">
        <v>13.685675033319482</v>
      </c>
      <c r="GC19" s="626">
        <v>13.660753802783395</v>
      </c>
    </row>
    <row r="20" spans="2:185" x14ac:dyDescent="0.2">
      <c r="B20" t="s">
        <v>150</v>
      </c>
      <c r="C20" t="s">
        <v>133</v>
      </c>
      <c r="D20">
        <v>300</v>
      </c>
      <c r="E20" t="s">
        <v>151</v>
      </c>
      <c r="F20" t="s">
        <v>151</v>
      </c>
      <c r="G20">
        <v>81</v>
      </c>
      <c r="H20" t="s">
        <v>135</v>
      </c>
      <c r="I20" t="s">
        <v>414</v>
      </c>
      <c r="J20" t="s">
        <v>136</v>
      </c>
      <c r="K20" s="626">
        <v>0</v>
      </c>
      <c r="L20" s="626">
        <v>299.625</v>
      </c>
      <c r="M20" s="626">
        <v>299.625</v>
      </c>
      <c r="N20" s="626">
        <v>23.023099999999999</v>
      </c>
      <c r="O20" s="626">
        <v>38.836399999999998</v>
      </c>
      <c r="P20" s="626">
        <v>76.743666666666655</v>
      </c>
      <c r="Q20" s="626">
        <v>129.45466666666664</v>
      </c>
      <c r="R20" s="626">
        <v>-13.666000000000011</v>
      </c>
      <c r="S20" s="626">
        <v>-20.89700000000002</v>
      </c>
      <c r="T20" t="s">
        <v>137</v>
      </c>
      <c r="U20" s="626">
        <v>3.3363999999999998</v>
      </c>
      <c r="V20" s="626">
        <v>365.75881939525681</v>
      </c>
      <c r="W20" t="s">
        <v>140</v>
      </c>
      <c r="X20" s="626">
        <v>23.354771712736305</v>
      </c>
      <c r="Y20">
        <v>0.5</v>
      </c>
      <c r="Z20" s="626">
        <v>115.11549999999998</v>
      </c>
      <c r="AA20" s="626">
        <v>194.18199999999996</v>
      </c>
      <c r="AB20" s="626">
        <v>309.29749999999996</v>
      </c>
      <c r="AC20" s="626">
        <v>-20.499000000000017</v>
      </c>
      <c r="AD20" s="626">
        <v>-31.34550000000003</v>
      </c>
      <c r="AE20" s="626">
        <v>5.0045999999999999</v>
      </c>
      <c r="AF20" s="626">
        <v>21.084554979999997</v>
      </c>
      <c r="AG20" s="626">
        <v>27.223945137447036</v>
      </c>
      <c r="AH20" s="626">
        <v>48.308500117447032</v>
      </c>
      <c r="AI20" s="626">
        <v>-213.69579999999999</v>
      </c>
      <c r="AJ20" s="626">
        <v>-6.0888811181294411E-2</v>
      </c>
      <c r="AK20" s="626">
        <v>8.1491760095720895</v>
      </c>
      <c r="AL20" s="626">
        <v>122.43817513917222</v>
      </c>
      <c r="AM20" s="626">
        <v>1745.3362414957323</v>
      </c>
      <c r="AN20">
        <v>25</v>
      </c>
      <c r="AO20" s="626">
        <v>-299.625</v>
      </c>
      <c r="AP20" s="626">
        <v>5.0045939384434925</v>
      </c>
      <c r="AQ20" s="626">
        <v>4.7599367470390384</v>
      </c>
      <c r="AR20" s="626">
        <v>4.7096863486667573</v>
      </c>
      <c r="AS20" s="626">
        <v>4.6141698133982052</v>
      </c>
      <c r="AT20" s="626">
        <v>4.6571871678953674</v>
      </c>
      <c r="AU20" s="626">
        <v>4.6434179303336007</v>
      </c>
      <c r="AV20" s="626">
        <v>4.6405476326934574</v>
      </c>
      <c r="AW20" s="626">
        <v>4.6127815179503626</v>
      </c>
      <c r="AX20" s="626">
        <v>4.6316493027688033</v>
      </c>
      <c r="AY20" s="626">
        <v>4.7629654070897836</v>
      </c>
      <c r="AZ20" s="626">
        <v>4.7906145102263258</v>
      </c>
      <c r="BA20" s="626">
        <v>4.7985861204136571</v>
      </c>
      <c r="BB20" s="626">
        <v>4.7463653027913963</v>
      </c>
      <c r="BC20" s="626">
        <v>4.7798705463350144</v>
      </c>
      <c r="BD20" s="626">
        <v>4.7705022440364431</v>
      </c>
      <c r="BE20" s="626">
        <v>4.865058140572768</v>
      </c>
      <c r="BF20" s="626">
        <v>4.7963316047007911</v>
      </c>
      <c r="BG20" s="626">
        <v>4.7906551831024569</v>
      </c>
      <c r="BH20" s="626">
        <v>4.8264148527118218</v>
      </c>
      <c r="BI20" s="626">
        <v>4.8685873514389799</v>
      </c>
      <c r="BJ20" s="626">
        <v>4.8556054683870205</v>
      </c>
      <c r="BK20" s="626">
        <v>4.8717132321579655</v>
      </c>
      <c r="BL20" s="626">
        <v>4.8498912694100911</v>
      </c>
      <c r="BM20" s="626">
        <v>4.8120679111525613</v>
      </c>
      <c r="BN20" s="626">
        <v>4.7790243364277298</v>
      </c>
      <c r="BP20" s="626">
        <v>8.1491760095720895</v>
      </c>
      <c r="BQ20" s="626">
        <v>7.5935048027627836</v>
      </c>
      <c r="BR20" s="626">
        <v>7.0378335959534777</v>
      </c>
      <c r="BS20" s="626">
        <v>6.4821623891441718</v>
      </c>
      <c r="BT20" s="626">
        <v>5.9264911823348658</v>
      </c>
      <c r="BU20" s="626">
        <v>5.3708199755255608</v>
      </c>
      <c r="BV20" s="626">
        <v>5.0345336592306866</v>
      </c>
      <c r="BW20" s="626">
        <v>4.8608722163429512</v>
      </c>
      <c r="BX20" s="626">
        <v>4.7153195172510731</v>
      </c>
      <c r="BY20" s="626">
        <v>4.6267549589775543</v>
      </c>
      <c r="BZ20" s="626">
        <v>4.5326446341913273</v>
      </c>
      <c r="CA20" s="626">
        <v>4.3982168557016355</v>
      </c>
      <c r="CB20" s="626">
        <v>4.327072662352986</v>
      </c>
      <c r="CC20" s="626">
        <v>4.3137978092210272</v>
      </c>
      <c r="CD20" s="626">
        <v>4.2840685548683766</v>
      </c>
      <c r="CE20" s="626">
        <v>4.234382803783121</v>
      </c>
      <c r="CF20" s="626">
        <v>4.1528855933051414</v>
      </c>
      <c r="CG20" s="626">
        <v>4.1325789158744488</v>
      </c>
      <c r="CH20" s="626">
        <v>4.1248618053681065</v>
      </c>
      <c r="CI20" s="626">
        <v>4.1026084657801363</v>
      </c>
      <c r="CJ20" s="626">
        <v>4.0501394244205819</v>
      </c>
      <c r="CK20" s="626">
        <v>4.0229246865079507</v>
      </c>
      <c r="CL20" s="626">
        <v>4.0020063872670972</v>
      </c>
      <c r="CM20" s="626">
        <v>3.9894142095845293</v>
      </c>
      <c r="CN20" s="626">
        <v>3.9731040238505271</v>
      </c>
      <c r="CP20" s="626">
        <v>48.308500117447032</v>
      </c>
      <c r="CQ20" s="626">
        <v>44.866176776596049</v>
      </c>
      <c r="CR20" s="626">
        <v>41.423853435745059</v>
      </c>
      <c r="CS20" s="626">
        <v>37.981530094894083</v>
      </c>
      <c r="CT20" s="626">
        <v>34.539206754043093</v>
      </c>
      <c r="CU20" s="626">
        <v>31.096883413192117</v>
      </c>
      <c r="CV20" s="626">
        <v>29.013625865194122</v>
      </c>
      <c r="CW20" s="626">
        <v>27.937811910947858</v>
      </c>
      <c r="CX20" s="626">
        <v>27.036128600263421</v>
      </c>
      <c r="CY20" s="626">
        <v>26.487480690526191</v>
      </c>
      <c r="CZ20" s="626">
        <v>25.904477353918409</v>
      </c>
      <c r="DA20" s="626">
        <v>25.071711729420947</v>
      </c>
      <c r="DB20" s="626">
        <v>24.630981106115289</v>
      </c>
      <c r="DC20" s="626">
        <v>24.5487448192202</v>
      </c>
      <c r="DD20" s="626">
        <v>24.36457528711172</v>
      </c>
      <c r="DE20" s="626">
        <v>24.056777404888209</v>
      </c>
      <c r="DF20" s="626">
        <v>23.551910954359897</v>
      </c>
      <c r="DG20" s="626">
        <v>23.426113272496579</v>
      </c>
      <c r="DH20" s="626">
        <v>23.378306603202979</v>
      </c>
      <c r="DI20" s="626">
        <v>23.240449558719042</v>
      </c>
      <c r="DJ20" s="626">
        <v>22.915409492703791</v>
      </c>
      <c r="DK20" s="626">
        <v>22.746817119401388</v>
      </c>
      <c r="DL20" s="626">
        <v>22.617230506229244</v>
      </c>
      <c r="DM20" s="626">
        <v>22.53922332029326</v>
      </c>
      <c r="DN20" s="626">
        <v>22.438183474503592</v>
      </c>
      <c r="DO20" s="626">
        <v>22.414944140250029</v>
      </c>
      <c r="DP20" t="s">
        <v>133</v>
      </c>
      <c r="DQ20" t="s">
        <v>151</v>
      </c>
      <c r="DR20" s="626">
        <v>309.29749999999996</v>
      </c>
      <c r="DS20" s="626">
        <v>309.29749999999996</v>
      </c>
      <c r="DT20" s="626">
        <v>309.29749999999996</v>
      </c>
      <c r="DU20" s="626">
        <v>309.29749999999996</v>
      </c>
      <c r="DV20" s="626">
        <v>309.29749999999996</v>
      </c>
      <c r="DW20" s="626">
        <v>309.29749999999996</v>
      </c>
      <c r="DX20" s="626">
        <v>309.29749999999996</v>
      </c>
      <c r="DY20" s="626">
        <v>309.29749999999996</v>
      </c>
      <c r="DZ20" s="626">
        <v>309.29749999999996</v>
      </c>
      <c r="EA20" s="626">
        <v>309.29749999999996</v>
      </c>
      <c r="EB20" s="626">
        <v>309.29749999999996</v>
      </c>
      <c r="EC20" s="626">
        <v>309.29749999999996</v>
      </c>
      <c r="ED20" s="626">
        <v>309.29749999999996</v>
      </c>
      <c r="EE20" s="626">
        <v>309.29749999999996</v>
      </c>
      <c r="EF20" s="626">
        <v>309.29749999999996</v>
      </c>
      <c r="EG20" s="626">
        <v>309.29749999999996</v>
      </c>
      <c r="EH20" s="626">
        <v>309.29749999999996</v>
      </c>
      <c r="EI20" s="626">
        <v>309.29749999999996</v>
      </c>
      <c r="EJ20" s="626">
        <v>309.29749999999996</v>
      </c>
      <c r="EK20" s="626">
        <v>309.29749999999996</v>
      </c>
      <c r="EL20" s="626">
        <v>309.29749999999996</v>
      </c>
      <c r="EM20" s="626">
        <v>309.29749999999996</v>
      </c>
      <c r="EN20" s="626">
        <v>309.29749999999996</v>
      </c>
      <c r="EO20" s="626">
        <v>309.29749999999996</v>
      </c>
      <c r="EP20" s="626">
        <v>309.29749999999996</v>
      </c>
      <c r="EQ20" s="626">
        <v>309.29749999999996</v>
      </c>
      <c r="ER20" s="626">
        <v>309.29749999999996</v>
      </c>
      <c r="ES20" s="626">
        <v>309.29749999999996</v>
      </c>
      <c r="ET20" s="626">
        <v>309.29749999999996</v>
      </c>
      <c r="EU20" s="626">
        <v>309.29749999999996</v>
      </c>
      <c r="EV20" s="626">
        <v>309.29749999999996</v>
      </c>
      <c r="EW20" t="s">
        <v>133</v>
      </c>
      <c r="EX20" t="s">
        <v>151</v>
      </c>
      <c r="FD20" s="626">
        <v>48.308500117447032</v>
      </c>
      <c r="FE20" s="626">
        <v>44.866176776596049</v>
      </c>
      <c r="FF20" s="626">
        <v>41.423853435745059</v>
      </c>
      <c r="FG20" s="626">
        <v>37.981530094894083</v>
      </c>
      <c r="FH20" s="626">
        <v>34.539206754043093</v>
      </c>
      <c r="FI20" s="626">
        <v>31.096883413192117</v>
      </c>
      <c r="FJ20" s="626">
        <v>29.013625865194122</v>
      </c>
      <c r="FK20" s="626">
        <v>27.937811910947858</v>
      </c>
      <c r="FL20" s="626">
        <v>27.036128600263421</v>
      </c>
      <c r="FM20" s="626">
        <v>26.487480690526191</v>
      </c>
      <c r="FN20" s="626">
        <v>25.904477353918409</v>
      </c>
      <c r="FO20" s="626">
        <v>25.071711729420947</v>
      </c>
      <c r="FP20" s="626">
        <v>24.630981106115289</v>
      </c>
      <c r="FQ20" s="626">
        <v>24.5487448192202</v>
      </c>
      <c r="FR20" s="626">
        <v>24.36457528711172</v>
      </c>
      <c r="FS20" s="626">
        <v>24.056777404888209</v>
      </c>
      <c r="FT20" s="626">
        <v>23.551910954359897</v>
      </c>
      <c r="FU20" s="626">
        <v>23.426113272496579</v>
      </c>
      <c r="FV20" s="626">
        <v>23.378306603202979</v>
      </c>
      <c r="FW20" s="626">
        <v>23.240449558719042</v>
      </c>
      <c r="FX20" s="626">
        <v>22.915409492703791</v>
      </c>
      <c r="FY20" s="626">
        <v>22.746817119401388</v>
      </c>
      <c r="FZ20" s="626">
        <v>22.617230506229244</v>
      </c>
      <c r="GA20" s="626">
        <v>22.53922332029326</v>
      </c>
      <c r="GB20" s="626">
        <v>22.438183474503592</v>
      </c>
      <c r="GC20" s="626">
        <v>22.414944140250029</v>
      </c>
    </row>
    <row r="21" spans="2:185" x14ac:dyDescent="0.2">
      <c r="B21" t="s">
        <v>152</v>
      </c>
      <c r="C21" t="s">
        <v>133</v>
      </c>
      <c r="D21">
        <v>300</v>
      </c>
      <c r="E21" t="s">
        <v>862</v>
      </c>
      <c r="F21" t="s">
        <v>861</v>
      </c>
      <c r="G21">
        <v>42</v>
      </c>
      <c r="H21" t="s">
        <v>146</v>
      </c>
      <c r="I21" t="s">
        <v>414</v>
      </c>
      <c r="J21" t="s">
        <v>136</v>
      </c>
      <c r="K21" s="626">
        <v>394.63499999999999</v>
      </c>
      <c r="L21" s="626">
        <v>0</v>
      </c>
      <c r="M21" s="626">
        <v>394.63499999999999</v>
      </c>
      <c r="N21" s="626">
        <v>0</v>
      </c>
      <c r="O21" s="626">
        <v>40.9146</v>
      </c>
      <c r="P21" s="626">
        <v>0</v>
      </c>
      <c r="Q21" s="626">
        <v>136.38200000000001</v>
      </c>
      <c r="R21" s="626">
        <v>-90.409666666666666</v>
      </c>
      <c r="S21" s="626">
        <v>-13.969666666666654</v>
      </c>
      <c r="T21" t="s">
        <v>137</v>
      </c>
      <c r="U21" s="626">
        <v>4.9211999999999998</v>
      </c>
      <c r="V21" s="626">
        <v>481.73961349035352</v>
      </c>
      <c r="W21" t="s">
        <v>140</v>
      </c>
      <c r="X21" s="626">
        <v>34.448401714179504</v>
      </c>
      <c r="Y21">
        <v>0.5</v>
      </c>
      <c r="Z21" s="626">
        <v>0</v>
      </c>
      <c r="AA21" s="626">
        <v>204.57300000000001</v>
      </c>
      <c r="AB21" s="626">
        <v>204.57300000000001</v>
      </c>
      <c r="AC21" s="626">
        <v>-135.61449999999999</v>
      </c>
      <c r="AD21" s="626">
        <v>-20.954499999999982</v>
      </c>
      <c r="AE21" s="626">
        <v>7.3818000000000001</v>
      </c>
      <c r="AF21" s="626">
        <v>0</v>
      </c>
      <c r="AG21" s="626">
        <v>28.680743470573759</v>
      </c>
      <c r="AH21" s="626">
        <v>28.680743470573759</v>
      </c>
      <c r="AI21" s="626">
        <v>-266.68970000000002</v>
      </c>
      <c r="AJ21" s="626">
        <v>-5.238686928144054E-2</v>
      </c>
      <c r="AK21" s="626">
        <v>27.776932656445361</v>
      </c>
      <c r="AL21" s="626">
        <v>640.08004620135364</v>
      </c>
      <c r="AM21" s="626">
        <v>416.65047456535024</v>
      </c>
      <c r="AN21">
        <v>25</v>
      </c>
      <c r="AO21" s="626">
        <v>-394.63499999999999</v>
      </c>
      <c r="AP21" s="626">
        <v>7.3818003673241774</v>
      </c>
      <c r="AQ21" s="626">
        <v>6.8676549392857167</v>
      </c>
      <c r="AR21" s="626">
        <v>6.9189033570305289</v>
      </c>
      <c r="AS21" s="626">
        <v>6.8925806876394855</v>
      </c>
      <c r="AT21" s="626">
        <v>6.9606179677476447</v>
      </c>
      <c r="AU21" s="626">
        <v>6.9870125338669915</v>
      </c>
      <c r="AV21" s="626">
        <v>7.0328431359145647</v>
      </c>
      <c r="AW21" s="626">
        <v>7.0620624058086925</v>
      </c>
      <c r="AX21" s="626">
        <v>7.1224178853928564</v>
      </c>
      <c r="AY21" s="626">
        <v>7.2579352350210256</v>
      </c>
      <c r="AZ21" s="626">
        <v>7.3241412055282318</v>
      </c>
      <c r="BA21" s="626">
        <v>7.3313710497305555</v>
      </c>
      <c r="BB21" s="626">
        <v>7.2983457257212647</v>
      </c>
      <c r="BC21" s="626">
        <v>7.3226584995818689</v>
      </c>
      <c r="BD21" s="626">
        <v>7.3183669490198895</v>
      </c>
      <c r="BE21" s="626">
        <v>7.3835720102048663</v>
      </c>
      <c r="BF21" s="626">
        <v>7.3396731393160826</v>
      </c>
      <c r="BG21" s="626">
        <v>7.3379586541216941</v>
      </c>
      <c r="BH21" s="626">
        <v>7.3639787633337592</v>
      </c>
      <c r="BI21" s="626">
        <v>7.3943196101906343</v>
      </c>
      <c r="BJ21" s="626">
        <v>7.3878227042772115</v>
      </c>
      <c r="BK21" s="626">
        <v>7.4008045470004618</v>
      </c>
      <c r="BL21" s="626">
        <v>7.3884619179485957</v>
      </c>
      <c r="BM21" s="626">
        <v>7.3654532535644668</v>
      </c>
      <c r="BN21" s="626">
        <v>7.345670139458675</v>
      </c>
      <c r="BP21" s="626">
        <v>27.776932656445361</v>
      </c>
      <c r="BQ21" s="626">
        <v>27.405465865260485</v>
      </c>
      <c r="BR21" s="626">
        <v>27.033999074075606</v>
      </c>
      <c r="BS21" s="626">
        <v>26.66253228289073</v>
      </c>
      <c r="BT21" s="626">
        <v>26.291065491705851</v>
      </c>
      <c r="BU21" s="626">
        <v>25.919598700520975</v>
      </c>
      <c r="BV21" s="626">
        <v>25.694790941359344</v>
      </c>
      <c r="BW21" s="626">
        <v>25.578698082576071</v>
      </c>
      <c r="BX21" s="626">
        <v>25.481395948836912</v>
      </c>
      <c r="BY21" s="626">
        <v>25.422190447685473</v>
      </c>
      <c r="BZ21" s="626">
        <v>25.35927759573757</v>
      </c>
      <c r="CA21" s="626">
        <v>25.269412483221828</v>
      </c>
      <c r="CB21" s="626">
        <v>25.22185251450146</v>
      </c>
      <c r="CC21" s="626">
        <v>25.212978261101334</v>
      </c>
      <c r="CD21" s="626">
        <v>25.193104223031032</v>
      </c>
      <c r="CE21" s="626">
        <v>25.159889245725967</v>
      </c>
      <c r="CF21" s="626">
        <v>25.105408274072591</v>
      </c>
      <c r="CG21" s="626">
        <v>25.091833238669697</v>
      </c>
      <c r="CH21" s="626">
        <v>25.086674342110218</v>
      </c>
      <c r="CI21" s="626">
        <v>25.071797960990246</v>
      </c>
      <c r="CJ21" s="626">
        <v>25.036722351184409</v>
      </c>
      <c r="CK21" s="626">
        <v>25.018529270021556</v>
      </c>
      <c r="CL21" s="626">
        <v>25.004545364789788</v>
      </c>
      <c r="CM21" s="626">
        <v>24.996127480651733</v>
      </c>
      <c r="CN21" s="626">
        <v>24.985224104187388</v>
      </c>
      <c r="CP21" s="626">
        <v>28.680743470573759</v>
      </c>
      <c r="CQ21" s="626">
        <v>25.054215714098348</v>
      </c>
      <c r="CR21" s="626">
        <v>21.427687957622933</v>
      </c>
      <c r="CS21" s="626">
        <v>17.801160201147521</v>
      </c>
      <c r="CT21" s="626">
        <v>14.174632444672108</v>
      </c>
      <c r="CU21" s="626">
        <v>10.5481046881967</v>
      </c>
      <c r="CV21" s="626">
        <v>8.353368583065464</v>
      </c>
      <c r="CW21" s="626">
        <v>7.2199860447147399</v>
      </c>
      <c r="CX21" s="626">
        <v>6.2700521686775792</v>
      </c>
      <c r="CY21" s="626">
        <v>5.6920452018182681</v>
      </c>
      <c r="CZ21" s="626">
        <v>5.0778443923721657</v>
      </c>
      <c r="DA21" s="626">
        <v>4.2005161019007531</v>
      </c>
      <c r="DB21" s="626">
        <v>3.7362012539668146</v>
      </c>
      <c r="DC21" s="626">
        <v>3.6495643673398925</v>
      </c>
      <c r="DD21" s="626">
        <v>3.4555396189490613</v>
      </c>
      <c r="DE21" s="626">
        <v>3.1312709629453614</v>
      </c>
      <c r="DF21" s="626">
        <v>2.5993882735924454</v>
      </c>
      <c r="DG21" s="626">
        <v>2.466858949701328</v>
      </c>
      <c r="DH21" s="626">
        <v>2.4164940664608672</v>
      </c>
      <c r="DI21" s="626">
        <v>2.2712600635089331</v>
      </c>
      <c r="DJ21" s="626">
        <v>1.9288265659399599</v>
      </c>
      <c r="DK21" s="626">
        <v>1.7512125358877817</v>
      </c>
      <c r="DL21" s="626">
        <v>1.6146915287065522</v>
      </c>
      <c r="DM21" s="626">
        <v>1.5325100492260559</v>
      </c>
      <c r="DN21" s="626">
        <v>1.4260633941667324</v>
      </c>
      <c r="DO21" s="626">
        <v>1.4015804846990441</v>
      </c>
      <c r="DP21" t="s">
        <v>133</v>
      </c>
      <c r="DQ21" t="s">
        <v>153</v>
      </c>
      <c r="DR21" s="626">
        <v>204.57300000000001</v>
      </c>
      <c r="DS21" s="626">
        <v>204.57300000000001</v>
      </c>
      <c r="DT21" s="626">
        <v>204.57300000000001</v>
      </c>
      <c r="DU21" s="626">
        <v>204.57300000000001</v>
      </c>
      <c r="DV21" s="626">
        <v>204.57300000000001</v>
      </c>
      <c r="DW21" s="626">
        <v>204.57300000000001</v>
      </c>
      <c r="DX21" s="626">
        <v>204.57300000000001</v>
      </c>
      <c r="DY21" s="626">
        <v>204.57300000000001</v>
      </c>
      <c r="DZ21" s="626">
        <v>204.57300000000001</v>
      </c>
      <c r="EA21" s="626">
        <v>204.57300000000001</v>
      </c>
      <c r="EB21" s="626">
        <v>204.57300000000001</v>
      </c>
      <c r="EC21" s="626">
        <v>204.57300000000001</v>
      </c>
      <c r="ED21" s="626">
        <v>204.57300000000001</v>
      </c>
      <c r="EE21" s="626">
        <v>204.57300000000001</v>
      </c>
      <c r="EF21" s="626">
        <v>204.57300000000001</v>
      </c>
      <c r="EG21" s="626">
        <v>204.57300000000001</v>
      </c>
      <c r="EH21" s="626">
        <v>204.57300000000001</v>
      </c>
      <c r="EI21" s="626">
        <v>204.57300000000001</v>
      </c>
      <c r="EJ21" s="626">
        <v>204.57300000000001</v>
      </c>
      <c r="EK21" s="626">
        <v>204.57300000000001</v>
      </c>
      <c r="EL21" s="626">
        <v>204.57300000000001</v>
      </c>
      <c r="EM21" s="626">
        <v>204.57300000000001</v>
      </c>
      <c r="EN21" s="626">
        <v>204.57300000000001</v>
      </c>
      <c r="EO21" s="626">
        <v>204.57300000000001</v>
      </c>
      <c r="EP21" s="626">
        <v>204.57300000000001</v>
      </c>
      <c r="EQ21" s="626">
        <v>204.57300000000001</v>
      </c>
      <c r="ER21" s="626">
        <v>204.57300000000001</v>
      </c>
      <c r="ES21" s="626">
        <v>204.57300000000001</v>
      </c>
      <c r="ET21" s="626">
        <v>204.57300000000001</v>
      </c>
      <c r="EU21" s="626">
        <v>204.57300000000001</v>
      </c>
      <c r="EV21" s="626">
        <v>204.57300000000001</v>
      </c>
      <c r="EW21" t="s">
        <v>133</v>
      </c>
      <c r="EX21" t="s">
        <v>153</v>
      </c>
      <c r="FD21" s="626">
        <v>28.680743470573759</v>
      </c>
      <c r="FE21" s="626">
        <v>25.054215714098348</v>
      </c>
      <c r="FF21" s="626">
        <v>21.427687957622933</v>
      </c>
      <c r="FG21" s="626">
        <v>17.801160201147521</v>
      </c>
      <c r="FH21" s="626">
        <v>14.174632444672108</v>
      </c>
      <c r="FI21" s="626">
        <v>10.5481046881967</v>
      </c>
      <c r="FJ21" s="626">
        <v>8.353368583065464</v>
      </c>
      <c r="FK21" s="626">
        <v>7.2199860447147399</v>
      </c>
      <c r="FL21" s="626">
        <v>6.2700521686775792</v>
      </c>
      <c r="FM21" s="626">
        <v>5.6920452018182681</v>
      </c>
      <c r="FN21" s="626">
        <v>5.0778443923721657</v>
      </c>
      <c r="FO21" s="626">
        <v>4.2005161019007531</v>
      </c>
      <c r="FP21" s="626">
        <v>3.7362012539668146</v>
      </c>
      <c r="FQ21" s="626">
        <v>3.6495643673398925</v>
      </c>
      <c r="FR21" s="626">
        <v>3.4555396189490613</v>
      </c>
      <c r="FS21" s="626">
        <v>3.1312709629453614</v>
      </c>
      <c r="FT21" s="626">
        <v>2.5993882735924454</v>
      </c>
      <c r="FU21" s="626">
        <v>2.466858949701328</v>
      </c>
      <c r="FV21" s="626">
        <v>2.4164940664608672</v>
      </c>
      <c r="FW21" s="626">
        <v>2.2712600635089331</v>
      </c>
      <c r="FX21" s="626">
        <v>1.9288265659399599</v>
      </c>
      <c r="FY21" s="626">
        <v>1.7512125358877817</v>
      </c>
      <c r="FZ21" s="626">
        <v>1.6146915287065522</v>
      </c>
      <c r="GA21" s="626">
        <v>1.5325100492260559</v>
      </c>
      <c r="GB21" s="626">
        <v>1.4260633941667324</v>
      </c>
      <c r="GC21" s="626">
        <v>1.4015804846990441</v>
      </c>
    </row>
    <row r="22" spans="2:185" x14ac:dyDescent="0.2">
      <c r="B22" t="s">
        <v>154</v>
      </c>
      <c r="C22" t="s">
        <v>133</v>
      </c>
      <c r="D22">
        <v>300</v>
      </c>
      <c r="E22" t="s">
        <v>155</v>
      </c>
      <c r="F22" t="s">
        <v>457</v>
      </c>
      <c r="G22">
        <v>84</v>
      </c>
      <c r="H22" t="s">
        <v>135</v>
      </c>
      <c r="I22" t="s">
        <v>414</v>
      </c>
      <c r="J22" t="s">
        <v>136</v>
      </c>
      <c r="K22" s="626">
        <v>0</v>
      </c>
      <c r="L22" s="626">
        <v>525.4597</v>
      </c>
      <c r="M22" s="626">
        <v>525.4597</v>
      </c>
      <c r="N22" s="626">
        <v>29.678699999999999</v>
      </c>
      <c r="O22" s="626">
        <v>31.2331</v>
      </c>
      <c r="P22" s="626">
        <v>98.929000000000002</v>
      </c>
      <c r="Q22" s="626">
        <v>104.11033333333333</v>
      </c>
      <c r="R22" s="626">
        <v>8.5193333333333356</v>
      </c>
      <c r="S22" s="626">
        <v>-46.24133333333333</v>
      </c>
      <c r="T22" t="s">
        <v>137</v>
      </c>
      <c r="U22" s="626">
        <v>6.0995999999999997</v>
      </c>
      <c r="V22" s="626">
        <v>641.44025965699393</v>
      </c>
      <c r="W22" t="s">
        <v>140</v>
      </c>
      <c r="X22" s="626">
        <v>42.69714262458541</v>
      </c>
      <c r="Y22">
        <v>0.5</v>
      </c>
      <c r="Z22" s="626">
        <v>148.39350000000002</v>
      </c>
      <c r="AA22" s="626">
        <v>156.16550000000001</v>
      </c>
      <c r="AB22" s="626">
        <v>304.55899999999997</v>
      </c>
      <c r="AC22" s="626">
        <v>12.779000000000003</v>
      </c>
      <c r="AD22" s="626">
        <v>-69.361999999999995</v>
      </c>
      <c r="AE22" s="626">
        <v>9.1494</v>
      </c>
      <c r="AF22" s="626">
        <v>27.179753460000001</v>
      </c>
      <c r="AG22" s="626">
        <v>21.894104522365545</v>
      </c>
      <c r="AH22" s="626">
        <v>49.073857982365546</v>
      </c>
      <c r="AI22" s="626">
        <v>-370.45370000000003</v>
      </c>
      <c r="AJ22" s="626">
        <v>-5.9184883233826202E-2</v>
      </c>
      <c r="AK22" s="626">
        <v>7.3838181446535796</v>
      </c>
      <c r="AL22" s="626">
        <v>4.7124734311386254</v>
      </c>
      <c r="AM22" s="626">
        <v>78611.31236219393</v>
      </c>
      <c r="AN22">
        <v>25</v>
      </c>
      <c r="AO22" s="626">
        <v>-525.45974999999999</v>
      </c>
      <c r="AP22" s="626">
        <v>9.1493877052683015</v>
      </c>
      <c r="AQ22" s="626">
        <v>8.7752031607612722</v>
      </c>
      <c r="AR22" s="626">
        <v>8.6235471604656908</v>
      </c>
      <c r="AS22" s="626">
        <v>8.3942878373565026</v>
      </c>
      <c r="AT22" s="626">
        <v>8.4707447695875384</v>
      </c>
      <c r="AU22" s="626">
        <v>8.4232984947278471</v>
      </c>
      <c r="AV22" s="626">
        <v>8.394175222876024</v>
      </c>
      <c r="AW22" s="626">
        <v>8.309946903443084</v>
      </c>
      <c r="AX22" s="626">
        <v>8.3289294942731633</v>
      </c>
      <c r="AY22" s="626">
        <v>8.5967449028836604</v>
      </c>
      <c r="AZ22" s="626">
        <v>8.6351684415456056</v>
      </c>
      <c r="BA22" s="626">
        <v>8.6519016894880636</v>
      </c>
      <c r="BB22" s="626">
        <v>8.5354476848416141</v>
      </c>
      <c r="BC22" s="626">
        <v>8.6086757900117412</v>
      </c>
      <c r="BD22" s="626">
        <v>8.5870053522197427</v>
      </c>
      <c r="BE22" s="626">
        <v>8.7952895761311076</v>
      </c>
      <c r="BF22" s="626">
        <v>8.6422347978193006</v>
      </c>
      <c r="BG22" s="626">
        <v>8.6286818323631387</v>
      </c>
      <c r="BH22" s="626">
        <v>8.7068030809216062</v>
      </c>
      <c r="BI22" s="626">
        <v>8.7990986787314949</v>
      </c>
      <c r="BJ22" s="626">
        <v>8.7693317257257259</v>
      </c>
      <c r="BK22" s="626">
        <v>8.8039195733927187</v>
      </c>
      <c r="BL22" s="626">
        <v>8.7545606366280833</v>
      </c>
      <c r="BM22" s="626">
        <v>8.669778722749319</v>
      </c>
      <c r="BN22" s="626">
        <v>8.595559186162415</v>
      </c>
      <c r="BP22" s="626">
        <v>7.3838181446535796</v>
      </c>
      <c r="BQ22" s="626">
        <v>6.1542168862047735</v>
      </c>
      <c r="BR22" s="626">
        <v>4.9246156277559674</v>
      </c>
      <c r="BS22" s="626">
        <v>3.6950143693071626</v>
      </c>
      <c r="BT22" s="626">
        <v>2.4654131108583566</v>
      </c>
      <c r="BU22" s="626">
        <v>1.2358118524095523</v>
      </c>
      <c r="BV22" s="626">
        <v>0.49167022216454059</v>
      </c>
      <c r="BW22" s="626">
        <v>0.10738842727917941</v>
      </c>
      <c r="BX22" s="626">
        <v>-0.2146937317041151</v>
      </c>
      <c r="BY22" s="626">
        <v>-0.41067130076403724</v>
      </c>
      <c r="BZ22" s="626">
        <v>-0.61892066184688099</v>
      </c>
      <c r="CA22" s="626">
        <v>-0.91638535603271265</v>
      </c>
      <c r="CB22" s="626">
        <v>-1.0738147650084513</v>
      </c>
      <c r="CC22" s="626">
        <v>-1.1031896469831821</v>
      </c>
      <c r="CD22" s="626">
        <v>-1.1689751836761222</v>
      </c>
      <c r="CE22" s="626">
        <v>-1.2789208877413145</v>
      </c>
      <c r="CF22" s="626">
        <v>-1.4592596768234367</v>
      </c>
      <c r="CG22" s="626">
        <v>-1.5041947316143216</v>
      </c>
      <c r="CH22" s="626">
        <v>-1.5212713205645978</v>
      </c>
      <c r="CI22" s="626">
        <v>-1.5705139914583719</v>
      </c>
      <c r="CJ22" s="626">
        <v>-1.6866186204093043</v>
      </c>
      <c r="CK22" s="626">
        <v>-1.7468399807671189</v>
      </c>
      <c r="CL22" s="626">
        <v>-1.7931284455210426</v>
      </c>
      <c r="CM22" s="626">
        <v>-1.8209926885038712</v>
      </c>
      <c r="CN22" s="626">
        <v>-1.8570842200756073</v>
      </c>
      <c r="CP22" s="626">
        <v>49.073857982365546</v>
      </c>
      <c r="CQ22" s="626">
        <v>46.305464693154065</v>
      </c>
      <c r="CR22" s="626">
        <v>43.537071403942576</v>
      </c>
      <c r="CS22" s="626">
        <v>40.768678114731088</v>
      </c>
      <c r="CT22" s="626">
        <v>38.000284825519607</v>
      </c>
      <c r="CU22" s="626">
        <v>35.231891536308126</v>
      </c>
      <c r="CV22" s="626">
        <v>33.556489302260267</v>
      </c>
      <c r="CW22" s="626">
        <v>32.691295700011636</v>
      </c>
      <c r="CX22" s="626">
        <v>31.966141849218609</v>
      </c>
      <c r="CY22" s="626">
        <v>31.524906950267781</v>
      </c>
      <c r="CZ22" s="626">
        <v>31.05604264995662</v>
      </c>
      <c r="DA22" s="626">
        <v>30.386313941155294</v>
      </c>
      <c r="DB22" s="626">
        <v>30.031868533476729</v>
      </c>
      <c r="DC22" s="626">
        <v>29.965732275424411</v>
      </c>
      <c r="DD22" s="626">
        <v>29.817619025656221</v>
      </c>
      <c r="DE22" s="626">
        <v>29.570081096412643</v>
      </c>
      <c r="DF22" s="626">
        <v>29.164056224488476</v>
      </c>
      <c r="DG22" s="626">
        <v>29.062886919985349</v>
      </c>
      <c r="DH22" s="626">
        <v>29.024439729135686</v>
      </c>
      <c r="DI22" s="626">
        <v>28.913572015957552</v>
      </c>
      <c r="DJ22" s="626">
        <v>28.652167537533678</v>
      </c>
      <c r="DK22" s="626">
        <v>28.516581786676461</v>
      </c>
      <c r="DL22" s="626">
        <v>28.412365339017384</v>
      </c>
      <c r="DM22" s="626">
        <v>28.349630218381662</v>
      </c>
      <c r="DN22" s="626">
        <v>28.26837171842973</v>
      </c>
      <c r="DO22" s="626">
        <v>28.24968212694661</v>
      </c>
      <c r="DP22" t="s">
        <v>133</v>
      </c>
      <c r="DQ22" t="s">
        <v>155</v>
      </c>
      <c r="DR22" s="626">
        <v>304.55899999999997</v>
      </c>
      <c r="DS22" s="626">
        <v>304.55899999999997</v>
      </c>
      <c r="DT22" s="626">
        <v>304.55899999999997</v>
      </c>
      <c r="DU22" s="626">
        <v>304.55899999999997</v>
      </c>
      <c r="DV22" s="626">
        <v>304.55899999999997</v>
      </c>
      <c r="DW22" s="626">
        <v>304.55899999999997</v>
      </c>
      <c r="DX22" s="626">
        <v>304.55899999999997</v>
      </c>
      <c r="DY22" s="626">
        <v>304.55899999999997</v>
      </c>
      <c r="DZ22" s="626">
        <v>304.55899999999997</v>
      </c>
      <c r="EA22" s="626">
        <v>304.55899999999997</v>
      </c>
      <c r="EB22" s="626">
        <v>304.55899999999997</v>
      </c>
      <c r="EC22" s="626">
        <v>304.55899999999997</v>
      </c>
      <c r="ED22" s="626">
        <v>304.55899999999997</v>
      </c>
      <c r="EE22" s="626">
        <v>304.55899999999997</v>
      </c>
      <c r="EF22" s="626">
        <v>304.55899999999997</v>
      </c>
      <c r="EG22" s="626">
        <v>304.55899999999997</v>
      </c>
      <c r="EH22" s="626">
        <v>304.55899999999997</v>
      </c>
      <c r="EI22" s="626">
        <v>304.55899999999997</v>
      </c>
      <c r="EJ22" s="626">
        <v>304.55899999999997</v>
      </c>
      <c r="EK22" s="626">
        <v>304.55899999999997</v>
      </c>
      <c r="EL22" s="626">
        <v>304.55899999999997</v>
      </c>
      <c r="EM22" s="626">
        <v>304.55899999999997</v>
      </c>
      <c r="EN22" s="626">
        <v>304.55899999999997</v>
      </c>
      <c r="EO22" s="626">
        <v>304.55899999999997</v>
      </c>
      <c r="EP22" s="626">
        <v>304.55899999999997</v>
      </c>
      <c r="EQ22" s="626">
        <v>304.55899999999997</v>
      </c>
      <c r="ER22" s="626">
        <v>304.55899999999997</v>
      </c>
      <c r="ES22" s="626">
        <v>304.55899999999997</v>
      </c>
      <c r="ET22" s="626">
        <v>304.55899999999997</v>
      </c>
      <c r="EU22" s="626">
        <v>304.55899999999997</v>
      </c>
      <c r="EV22" s="626">
        <v>304.55899999999997</v>
      </c>
      <c r="EW22" t="s">
        <v>133</v>
      </c>
      <c r="EX22" t="s">
        <v>155</v>
      </c>
      <c r="FD22" s="626">
        <v>49.073857982365546</v>
      </c>
      <c r="FE22" s="626">
        <v>46.305464693154065</v>
      </c>
      <c r="FF22" s="626">
        <v>43.537071403942576</v>
      </c>
      <c r="FG22" s="626">
        <v>40.768678114731088</v>
      </c>
      <c r="FH22" s="626">
        <v>38.000284825519607</v>
      </c>
      <c r="FI22" s="626">
        <v>35.231891536308126</v>
      </c>
      <c r="FJ22" s="626">
        <v>33.556489302260267</v>
      </c>
      <c r="FK22" s="626">
        <v>32.691295700011636</v>
      </c>
      <c r="FL22" s="626">
        <v>31.966141849218609</v>
      </c>
      <c r="FM22" s="626">
        <v>31.524906950267781</v>
      </c>
      <c r="FN22" s="626">
        <v>31.05604264995662</v>
      </c>
      <c r="FO22" s="626">
        <v>30.386313941155294</v>
      </c>
      <c r="FP22" s="626">
        <v>30.031868533476729</v>
      </c>
      <c r="FQ22" s="626">
        <v>29.965732275424411</v>
      </c>
      <c r="FR22" s="626">
        <v>29.817619025656221</v>
      </c>
      <c r="FS22" s="626">
        <v>29.570081096412643</v>
      </c>
      <c r="FT22" s="626">
        <v>29.164056224488476</v>
      </c>
      <c r="FU22" s="626">
        <v>29.062886919985349</v>
      </c>
      <c r="FV22" s="626">
        <v>29.024439729135686</v>
      </c>
      <c r="FW22" s="626">
        <v>28.913572015957552</v>
      </c>
      <c r="FX22" s="626">
        <v>28.652167537533678</v>
      </c>
      <c r="FY22" s="626">
        <v>28.516581786676461</v>
      </c>
      <c r="FZ22" s="626">
        <v>28.412365339017384</v>
      </c>
      <c r="GA22" s="626">
        <v>28.349630218381662</v>
      </c>
      <c r="GB22" s="626">
        <v>28.26837171842973</v>
      </c>
      <c r="GC22" s="626">
        <v>28.24968212694661</v>
      </c>
    </row>
    <row r="23" spans="2:185" x14ac:dyDescent="0.2">
      <c r="B23" t="s">
        <v>216</v>
      </c>
      <c r="C23" t="s">
        <v>133</v>
      </c>
      <c r="D23">
        <v>300</v>
      </c>
      <c r="E23" t="s">
        <v>134</v>
      </c>
      <c r="F23" t="s">
        <v>134</v>
      </c>
      <c r="G23">
        <v>96</v>
      </c>
      <c r="H23" t="s">
        <v>135</v>
      </c>
      <c r="I23" t="s">
        <v>414</v>
      </c>
      <c r="J23" t="s">
        <v>217</v>
      </c>
      <c r="K23" s="626">
        <v>0</v>
      </c>
      <c r="L23" s="626">
        <v>0</v>
      </c>
      <c r="M23" s="626">
        <v>0</v>
      </c>
      <c r="N23" s="626">
        <v>27.122900000000001</v>
      </c>
      <c r="O23" s="626">
        <v>45.105499999999999</v>
      </c>
      <c r="P23" s="626">
        <v>90.409666666666666</v>
      </c>
      <c r="Q23" s="626">
        <v>150.35166666666666</v>
      </c>
      <c r="R23" s="626">
        <v>0</v>
      </c>
      <c r="S23" s="626">
        <v>0</v>
      </c>
      <c r="T23" t="s">
        <v>137</v>
      </c>
      <c r="U23" s="626">
        <v>0</v>
      </c>
      <c r="V23" s="626">
        <v>0</v>
      </c>
      <c r="W23" t="s">
        <v>138</v>
      </c>
      <c r="X23" s="626">
        <v>0</v>
      </c>
      <c r="Y23">
        <v>0.5</v>
      </c>
      <c r="Z23" s="626"/>
      <c r="AA23" s="626"/>
      <c r="AB23" s="626">
        <v>361.14199999999994</v>
      </c>
      <c r="AC23" s="626">
        <v>0</v>
      </c>
      <c r="AD23" s="626">
        <v>0</v>
      </c>
      <c r="AE23" s="626">
        <v>0</v>
      </c>
      <c r="AF23" s="626"/>
      <c r="AG23" s="626"/>
      <c r="AH23" s="626"/>
      <c r="AI23" s="626">
        <v>0</v>
      </c>
      <c r="AJ23" s="626"/>
      <c r="AK23" s="626">
        <v>0</v>
      </c>
      <c r="AL23" s="626">
        <v>0</v>
      </c>
      <c r="AM23" s="626"/>
      <c r="AN23">
        <v>25</v>
      </c>
      <c r="AO23" s="626">
        <v>0</v>
      </c>
      <c r="AP23" s="626">
        <v>0</v>
      </c>
      <c r="AQ23" s="626">
        <v>0</v>
      </c>
      <c r="AR23" s="626">
        <v>0</v>
      </c>
      <c r="AS23" s="626">
        <v>0</v>
      </c>
      <c r="AT23" s="626">
        <v>0</v>
      </c>
      <c r="AU23" s="626">
        <v>0</v>
      </c>
      <c r="AV23" s="626">
        <v>0</v>
      </c>
      <c r="AW23" s="626">
        <v>0</v>
      </c>
      <c r="AX23" s="626">
        <v>0</v>
      </c>
      <c r="AY23" s="626">
        <v>0</v>
      </c>
      <c r="AZ23" s="626">
        <v>0</v>
      </c>
      <c r="BA23" s="626">
        <v>0</v>
      </c>
      <c r="BB23" s="626">
        <v>0</v>
      </c>
      <c r="BC23" s="626">
        <v>0</v>
      </c>
      <c r="BD23" s="626">
        <v>0</v>
      </c>
      <c r="BE23" s="626">
        <v>0</v>
      </c>
      <c r="BF23" s="626">
        <v>0</v>
      </c>
      <c r="BG23" s="626">
        <v>0</v>
      </c>
      <c r="BH23" s="626">
        <v>0</v>
      </c>
      <c r="BI23" s="626">
        <v>0</v>
      </c>
      <c r="BJ23" s="626">
        <v>0</v>
      </c>
      <c r="BK23" s="626">
        <v>0</v>
      </c>
      <c r="BL23" s="626">
        <v>0</v>
      </c>
      <c r="BM23" s="626">
        <v>0</v>
      </c>
      <c r="BN23" s="626">
        <v>0</v>
      </c>
      <c r="BP23" s="626">
        <v>0</v>
      </c>
      <c r="BQ23" s="626">
        <v>0</v>
      </c>
      <c r="BR23" s="626">
        <v>0</v>
      </c>
      <c r="BS23" s="626">
        <v>0</v>
      </c>
      <c r="BT23" s="626">
        <v>0</v>
      </c>
      <c r="BU23" s="626">
        <v>0</v>
      </c>
      <c r="BV23" s="626">
        <v>0</v>
      </c>
      <c r="BW23" s="626">
        <v>0</v>
      </c>
      <c r="BX23" s="626">
        <v>0</v>
      </c>
      <c r="BY23" s="626">
        <v>0</v>
      </c>
      <c r="BZ23" s="626">
        <v>0</v>
      </c>
      <c r="CA23" s="626">
        <v>0</v>
      </c>
      <c r="CB23" s="626">
        <v>0</v>
      </c>
      <c r="CC23" s="626">
        <v>0</v>
      </c>
      <c r="CD23" s="626">
        <v>0</v>
      </c>
      <c r="CE23" s="626">
        <v>0</v>
      </c>
      <c r="CF23" s="626">
        <v>0</v>
      </c>
      <c r="CG23" s="626">
        <v>0</v>
      </c>
      <c r="CH23" s="626">
        <v>0</v>
      </c>
      <c r="CI23" s="626">
        <v>0</v>
      </c>
      <c r="CJ23" s="626">
        <v>0</v>
      </c>
      <c r="CK23" s="626">
        <v>0</v>
      </c>
      <c r="CL23" s="626">
        <v>0</v>
      </c>
      <c r="CM23" s="626">
        <v>0</v>
      </c>
      <c r="CN23" s="626">
        <v>0</v>
      </c>
      <c r="CP23" s="626"/>
      <c r="CQ23" s="626"/>
      <c r="CR23" s="626"/>
      <c r="CS23" s="626"/>
      <c r="CT23" s="626"/>
      <c r="CU23" s="626"/>
      <c r="CV23" s="626"/>
      <c r="CW23" s="626"/>
      <c r="CX23" s="626"/>
      <c r="CY23" s="626"/>
      <c r="CZ23" s="626"/>
      <c r="DA23" s="626"/>
      <c r="DB23" s="626"/>
      <c r="DC23" s="626"/>
      <c r="DD23" s="626"/>
      <c r="DE23" s="626"/>
      <c r="DF23" s="626"/>
      <c r="DG23" s="626"/>
      <c r="DH23" s="626"/>
      <c r="DI23" s="626"/>
      <c r="DJ23" s="626"/>
      <c r="DK23" s="626"/>
      <c r="DL23" s="626"/>
      <c r="DM23" s="626"/>
      <c r="DN23" s="626"/>
      <c r="DO23" s="626"/>
      <c r="DR23" s="626"/>
      <c r="DS23" s="626"/>
      <c r="DT23" s="626"/>
      <c r="DU23" s="626"/>
      <c r="DV23" s="626"/>
      <c r="DW23" s="626"/>
      <c r="DX23" s="626"/>
      <c r="DY23" s="626"/>
      <c r="DZ23" s="626"/>
      <c r="EA23" s="626"/>
      <c r="EB23" s="626"/>
      <c r="EC23" s="626"/>
      <c r="ED23" s="626"/>
      <c r="EE23" s="626"/>
      <c r="EF23" s="626"/>
      <c r="EG23" s="626"/>
      <c r="EH23" s="626"/>
      <c r="EI23" s="626"/>
      <c r="EJ23" s="626"/>
      <c r="EK23" s="626"/>
      <c r="EL23" s="626"/>
      <c r="EM23" s="626"/>
      <c r="EN23" s="626"/>
      <c r="EO23" s="626"/>
      <c r="EP23" s="626"/>
      <c r="EQ23" s="626"/>
      <c r="ER23" s="626"/>
      <c r="ES23" s="626"/>
      <c r="ET23" s="626"/>
      <c r="EU23" s="626"/>
      <c r="EV23" s="626"/>
      <c r="FD23" s="626"/>
      <c r="FE23" s="626"/>
      <c r="FF23" s="626"/>
      <c r="FG23" s="626"/>
      <c r="FH23" s="626"/>
      <c r="FI23" s="626"/>
      <c r="FJ23" s="626"/>
      <c r="FK23" s="626"/>
      <c r="FL23" s="626"/>
      <c r="FM23" s="626"/>
      <c r="FN23" s="626"/>
      <c r="FO23" s="626"/>
      <c r="FP23" s="626"/>
      <c r="FQ23" s="626"/>
      <c r="FR23" s="626"/>
      <c r="FS23" s="626"/>
      <c r="FT23" s="626"/>
      <c r="FU23" s="626"/>
      <c r="FV23" s="626"/>
      <c r="FW23" s="626"/>
      <c r="FX23" s="626"/>
      <c r="FY23" s="626"/>
      <c r="FZ23" s="626"/>
      <c r="GA23" s="626"/>
      <c r="GB23" s="626"/>
      <c r="GC23" s="626"/>
    </row>
    <row r="24" spans="2:185" x14ac:dyDescent="0.2">
      <c r="B24" t="s">
        <v>218</v>
      </c>
      <c r="C24" t="s">
        <v>133</v>
      </c>
      <c r="D24">
        <v>300</v>
      </c>
      <c r="E24" t="s">
        <v>7</v>
      </c>
      <c r="F24" t="s">
        <v>7</v>
      </c>
      <c r="G24">
        <v>100</v>
      </c>
      <c r="H24" t="s">
        <v>135</v>
      </c>
      <c r="I24" t="s">
        <v>414</v>
      </c>
      <c r="J24" t="s">
        <v>217</v>
      </c>
      <c r="K24" s="626">
        <v>0</v>
      </c>
      <c r="L24" s="626">
        <v>0</v>
      </c>
      <c r="M24" s="626">
        <v>0</v>
      </c>
      <c r="N24" s="626">
        <v>34.147399999999998</v>
      </c>
      <c r="O24" s="626">
        <v>37.178600000000003</v>
      </c>
      <c r="P24" s="626">
        <v>113.82466666666664</v>
      </c>
      <c r="Q24" s="626">
        <v>123.92866666666669</v>
      </c>
      <c r="R24" s="626">
        <v>23.414999999999978</v>
      </c>
      <c r="S24" s="626">
        <v>-26.422999999999973</v>
      </c>
      <c r="T24" t="s">
        <v>137</v>
      </c>
      <c r="U24" s="626">
        <v>2.8713000000000002</v>
      </c>
      <c r="V24" s="626">
        <v>0</v>
      </c>
      <c r="W24" t="s">
        <v>138</v>
      </c>
      <c r="X24" s="626">
        <v>20.099436879832869</v>
      </c>
      <c r="Y24">
        <v>0.5</v>
      </c>
      <c r="Z24" s="626"/>
      <c r="AA24" s="626"/>
      <c r="AB24" s="626">
        <v>356.63</v>
      </c>
      <c r="AC24" s="626">
        <v>35.122499999999967</v>
      </c>
      <c r="AD24" s="626">
        <v>-39.63449999999996</v>
      </c>
      <c r="AE24" s="626">
        <v>4.3070000000000004</v>
      </c>
      <c r="AF24" s="626"/>
      <c r="AG24" s="626"/>
      <c r="AH24" s="626"/>
      <c r="AI24" s="626">
        <v>63.830300000000001</v>
      </c>
      <c r="AJ24" s="626"/>
      <c r="AK24" s="626">
        <v>-0.8763559784225885</v>
      </c>
      <c r="AL24" s="626">
        <v>-124.6967657007299</v>
      </c>
      <c r="AM24" s="626">
        <v>511.88390213491965</v>
      </c>
      <c r="AN24">
        <v>25</v>
      </c>
      <c r="AO24" s="626">
        <v>0</v>
      </c>
      <c r="AP24" s="626">
        <v>4.3070221885356146</v>
      </c>
      <c r="AQ24" s="626">
        <v>4.17321343171972</v>
      </c>
      <c r="AR24" s="626">
        <v>4.0671939837922055</v>
      </c>
      <c r="AS24" s="626">
        <v>3.9276272275514237</v>
      </c>
      <c r="AT24" s="626">
        <v>3.9623520505151975</v>
      </c>
      <c r="AU24" s="626">
        <v>3.9271166716413233</v>
      </c>
      <c r="AV24" s="626">
        <v>3.8995786541921871</v>
      </c>
      <c r="AW24" s="626">
        <v>3.8405455765008711</v>
      </c>
      <c r="AX24" s="626">
        <v>3.8404975890931383</v>
      </c>
      <c r="AY24" s="626">
        <v>3.9826387228731948</v>
      </c>
      <c r="AZ24" s="626">
        <v>3.9937041134365345</v>
      </c>
      <c r="BA24" s="626">
        <v>4.0028319745892977</v>
      </c>
      <c r="BB24" s="626">
        <v>3.9358583749522973</v>
      </c>
      <c r="BC24" s="626">
        <v>3.977265136121606</v>
      </c>
      <c r="BD24" s="626">
        <v>3.9644324928963584</v>
      </c>
      <c r="BE24" s="626">
        <v>4.0829941465230783</v>
      </c>
      <c r="BF24" s="626">
        <v>3.9950696726676487</v>
      </c>
      <c r="BG24" s="626">
        <v>3.9868505933604013</v>
      </c>
      <c r="BH24" s="626">
        <v>4.0310076735836562</v>
      </c>
      <c r="BI24" s="626">
        <v>4.0832564893112639</v>
      </c>
      <c r="BJ24" s="626">
        <v>4.0657493771341002</v>
      </c>
      <c r="BK24" s="626">
        <v>4.0850082068250231</v>
      </c>
      <c r="BL24" s="626">
        <v>4.0562913601688404</v>
      </c>
      <c r="BM24" s="626">
        <v>4.007326231744635</v>
      </c>
      <c r="BN24" s="626">
        <v>3.9643897006931978</v>
      </c>
      <c r="BP24" s="626">
        <v>-0.8763559784225885</v>
      </c>
      <c r="BQ24" s="626">
        <v>-1.5789688078967838</v>
      </c>
      <c r="BR24" s="626">
        <v>-2.2815816373709801</v>
      </c>
      <c r="BS24" s="626">
        <v>-2.9841944668451754</v>
      </c>
      <c r="BT24" s="626">
        <v>-3.6868072963193708</v>
      </c>
      <c r="BU24" s="626">
        <v>-4.3894201257935652</v>
      </c>
      <c r="BV24" s="626">
        <v>-4.8146339524413824</v>
      </c>
      <c r="BW24" s="626">
        <v>-5.0342184050146042</v>
      </c>
      <c r="BX24" s="626">
        <v>-5.2182610411874855</v>
      </c>
      <c r="BY24" s="626">
        <v>-5.3302455998926188</v>
      </c>
      <c r="BZ24" s="626">
        <v>-5.4492424468958482</v>
      </c>
      <c r="CA24" s="626">
        <v>-5.6192182898892495</v>
      </c>
      <c r="CB24" s="626">
        <v>-5.7091758446029104</v>
      </c>
      <c r="CC24" s="626">
        <v>-5.7259610981946096</v>
      </c>
      <c r="CD24" s="626">
        <v>-5.7635519527555559</v>
      </c>
      <c r="CE24" s="626">
        <v>-5.8263765974856945</v>
      </c>
      <c r="CF24" s="626">
        <v>-5.9294249198506108</v>
      </c>
      <c r="CG24" s="626">
        <v>-5.9551014924567838</v>
      </c>
      <c r="CH24" s="626">
        <v>-5.9648593146757172</v>
      </c>
      <c r="CI24" s="626">
        <v>-5.9929973245303829</v>
      </c>
      <c r="CJ24" s="626">
        <v>-6.0593412724580054</v>
      </c>
      <c r="CK24" s="626">
        <v>-6.0937526721740136</v>
      </c>
      <c r="CL24" s="626">
        <v>-6.1202026037833877</v>
      </c>
      <c r="CM24" s="626">
        <v>-6.1361246553174107</v>
      </c>
      <c r="CN24" s="626">
        <v>-6.1567479044751625</v>
      </c>
      <c r="CP24" s="626"/>
      <c r="CQ24" s="626"/>
      <c r="CR24" s="626"/>
      <c r="CS24" s="626"/>
      <c r="CT24" s="626"/>
      <c r="CU24" s="626"/>
      <c r="CV24" s="626"/>
      <c r="CW24" s="626"/>
      <c r="CX24" s="626"/>
      <c r="CY24" s="626"/>
      <c r="CZ24" s="626"/>
      <c r="DA24" s="626"/>
      <c r="DB24" s="626"/>
      <c r="DC24" s="626"/>
      <c r="DD24" s="626"/>
      <c r="DE24" s="626"/>
      <c r="DF24" s="626"/>
      <c r="DG24" s="626"/>
      <c r="DH24" s="626"/>
      <c r="DI24" s="626"/>
      <c r="DJ24" s="626"/>
      <c r="DK24" s="626"/>
      <c r="DL24" s="626"/>
      <c r="DM24" s="626"/>
      <c r="DN24" s="626"/>
      <c r="DO24" s="626"/>
      <c r="DR24" s="626"/>
      <c r="DS24" s="626"/>
      <c r="DT24" s="626"/>
      <c r="DU24" s="626"/>
      <c r="DV24" s="626"/>
      <c r="DW24" s="626"/>
      <c r="DX24" s="626"/>
      <c r="DY24" s="626"/>
      <c r="DZ24" s="626"/>
      <c r="EA24" s="626"/>
      <c r="EB24" s="626"/>
      <c r="EC24" s="626"/>
      <c r="ED24" s="626"/>
      <c r="EE24" s="626"/>
      <c r="EF24" s="626"/>
      <c r="EG24" s="626"/>
      <c r="EH24" s="626"/>
      <c r="EI24" s="626"/>
      <c r="EJ24" s="626"/>
      <c r="EK24" s="626"/>
      <c r="EL24" s="626"/>
      <c r="EM24" s="626"/>
      <c r="EN24" s="626"/>
      <c r="EO24" s="626"/>
      <c r="EP24" s="626"/>
      <c r="EQ24" s="626"/>
      <c r="ER24" s="626"/>
      <c r="ES24" s="626"/>
      <c r="ET24" s="626"/>
      <c r="EU24" s="626"/>
      <c r="EV24" s="626"/>
      <c r="FD24" s="626"/>
      <c r="FE24" s="626"/>
      <c r="FF24" s="626"/>
      <c r="FG24" s="626"/>
      <c r="FH24" s="626"/>
      <c r="FI24" s="626"/>
      <c r="FJ24" s="626"/>
      <c r="FK24" s="626"/>
      <c r="FL24" s="626"/>
      <c r="FM24" s="626"/>
      <c r="FN24" s="626"/>
      <c r="FO24" s="626"/>
      <c r="FP24" s="626"/>
      <c r="FQ24" s="626"/>
      <c r="FR24" s="626"/>
      <c r="FS24" s="626"/>
      <c r="FT24" s="626"/>
      <c r="FU24" s="626"/>
      <c r="FV24" s="626"/>
      <c r="FW24" s="626"/>
      <c r="FX24" s="626"/>
      <c r="FY24" s="626"/>
      <c r="FZ24" s="626"/>
      <c r="GA24" s="626"/>
      <c r="GB24" s="626"/>
      <c r="GC24" s="626"/>
    </row>
    <row r="25" spans="2:185" x14ac:dyDescent="0.2">
      <c r="B25" t="s">
        <v>219</v>
      </c>
      <c r="C25" t="s">
        <v>133</v>
      </c>
      <c r="D25">
        <v>300</v>
      </c>
      <c r="E25" t="s">
        <v>142</v>
      </c>
      <c r="F25" t="s">
        <v>142</v>
      </c>
      <c r="G25">
        <v>60</v>
      </c>
      <c r="H25" t="s">
        <v>143</v>
      </c>
      <c r="I25" t="s">
        <v>414</v>
      </c>
      <c r="J25" t="s">
        <v>217</v>
      </c>
      <c r="K25" s="626">
        <v>8.0500000000000007</v>
      </c>
      <c r="L25" s="626">
        <v>35</v>
      </c>
      <c r="M25" s="626">
        <v>43.05</v>
      </c>
      <c r="N25" s="626">
        <v>12.856</v>
      </c>
      <c r="O25" s="626">
        <v>36.520000000000003</v>
      </c>
      <c r="P25" s="626">
        <v>42.853333333333332</v>
      </c>
      <c r="Q25" s="626">
        <v>121.73333333333333</v>
      </c>
      <c r="R25" s="626">
        <v>-47.556333333333335</v>
      </c>
      <c r="S25" s="626">
        <v>-28.618333333333325</v>
      </c>
      <c r="T25" t="s">
        <v>137</v>
      </c>
      <c r="U25" s="626">
        <v>5.524</v>
      </c>
      <c r="V25" s="626">
        <v>52.552080684074461</v>
      </c>
      <c r="W25" t="s">
        <v>140</v>
      </c>
      <c r="X25" s="626">
        <v>38.668268129089434</v>
      </c>
      <c r="Y25">
        <v>0.5</v>
      </c>
      <c r="Z25" s="626"/>
      <c r="AA25" s="626"/>
      <c r="AB25" s="626">
        <v>246.88</v>
      </c>
      <c r="AC25" s="626">
        <v>-71.334500000000006</v>
      </c>
      <c r="AD25" s="626">
        <v>-42.927499999999988</v>
      </c>
      <c r="AE25" s="626">
        <v>8.2860999999999994</v>
      </c>
      <c r="AF25" s="626"/>
      <c r="AG25" s="626"/>
      <c r="AH25" s="626"/>
      <c r="AI25" s="626">
        <v>84.895499999999998</v>
      </c>
      <c r="AJ25" s="626">
        <v>0.18055206126618373</v>
      </c>
      <c r="AK25" s="626">
        <v>19.083980445589177</v>
      </c>
      <c r="AL25" s="626">
        <v>365.7715991432442</v>
      </c>
      <c r="AM25" s="626">
        <v>-232.09964883046356</v>
      </c>
      <c r="AN25">
        <v>25</v>
      </c>
      <c r="AO25" s="626">
        <v>-43.050000000000011</v>
      </c>
      <c r="AP25" s="626">
        <v>8.2860574562334506</v>
      </c>
      <c r="AQ25" s="626">
        <v>7.8265898963567864</v>
      </c>
      <c r="AR25" s="626">
        <v>7.7878788119634894</v>
      </c>
      <c r="AS25" s="626">
        <v>7.6703873676292336</v>
      </c>
      <c r="AT25" s="626">
        <v>7.7432383357074404</v>
      </c>
      <c r="AU25" s="626">
        <v>7.7370141874630027</v>
      </c>
      <c r="AV25" s="626">
        <v>7.7500276519938689</v>
      </c>
      <c r="AW25" s="626">
        <v>7.7289576189671836</v>
      </c>
      <c r="AX25" s="626">
        <v>7.7717387718524105</v>
      </c>
      <c r="AY25" s="626">
        <v>7.968513785100205</v>
      </c>
      <c r="AZ25" s="626">
        <v>8.0233138712177148</v>
      </c>
      <c r="BA25" s="626">
        <v>8.0349054719093314</v>
      </c>
      <c r="BB25" s="626">
        <v>7.9640580110362897</v>
      </c>
      <c r="BC25" s="626">
        <v>8.0106226409000474</v>
      </c>
      <c r="BD25" s="626">
        <v>7.9984922873733497</v>
      </c>
      <c r="BE25" s="626">
        <v>8.1286938099402963</v>
      </c>
      <c r="BF25" s="626">
        <v>8.0352988236498071</v>
      </c>
      <c r="BG25" s="626">
        <v>8.0282631752166438</v>
      </c>
      <c r="BH25" s="626">
        <v>8.0779862901926602</v>
      </c>
      <c r="BI25" s="626">
        <v>8.1365037195799292</v>
      </c>
      <c r="BJ25" s="626">
        <v>8.1194992225018829</v>
      </c>
      <c r="BK25" s="626">
        <v>8.1423443041860075</v>
      </c>
      <c r="BL25" s="626">
        <v>8.1132560319677101</v>
      </c>
      <c r="BM25" s="626">
        <v>8.0622649017395016</v>
      </c>
      <c r="BN25" s="626">
        <v>8.0178303983336061</v>
      </c>
      <c r="BP25" s="626">
        <v>19.083980445589177</v>
      </c>
      <c r="BQ25" s="626">
        <v>18.322991604118904</v>
      </c>
      <c r="BR25" s="626">
        <v>17.562002762648632</v>
      </c>
      <c r="BS25" s="626">
        <v>16.801013921178356</v>
      </c>
      <c r="BT25" s="626">
        <v>16.040025079708084</v>
      </c>
      <c r="BU25" s="626">
        <v>15.279036238237811</v>
      </c>
      <c r="BV25" s="626">
        <v>14.818493868751021</v>
      </c>
      <c r="BW25" s="626">
        <v>14.580665421619432</v>
      </c>
      <c r="BX25" s="626">
        <v>14.381331753620305</v>
      </c>
      <c r="BY25" s="626">
        <v>14.260043049490958</v>
      </c>
      <c r="BZ25" s="626">
        <v>14.131159446828351</v>
      </c>
      <c r="CA25" s="626">
        <v>13.947061300009311</v>
      </c>
      <c r="CB25" s="626">
        <v>13.849629695473599</v>
      </c>
      <c r="CC25" s="626">
        <v>13.831449852822432</v>
      </c>
      <c r="CD25" s="626">
        <v>13.790735792870496</v>
      </c>
      <c r="CE25" s="626">
        <v>13.722691413941709</v>
      </c>
      <c r="CF25" s="626">
        <v>13.611081406036476</v>
      </c>
      <c r="CG25" s="626">
        <v>13.583271516406192</v>
      </c>
      <c r="CH25" s="626">
        <v>13.572702973512921</v>
      </c>
      <c r="CI25" s="626">
        <v>13.542227140134523</v>
      </c>
      <c r="CJ25" s="626">
        <v>13.470371059581899</v>
      </c>
      <c r="CK25" s="626">
        <v>13.433100616878976</v>
      </c>
      <c r="CL25" s="626">
        <v>13.404453114345543</v>
      </c>
      <c r="CM25" s="626">
        <v>13.387208192188664</v>
      </c>
      <c r="CN25" s="626">
        <v>13.364871477250432</v>
      </c>
      <c r="CP25" s="626"/>
      <c r="CQ25" s="626"/>
      <c r="CR25" s="626"/>
      <c r="CS25" s="626"/>
      <c r="CT25" s="626"/>
      <c r="CU25" s="626"/>
      <c r="CV25" s="626"/>
      <c r="CW25" s="626"/>
      <c r="CX25" s="626"/>
      <c r="CY25" s="626"/>
      <c r="CZ25" s="626"/>
      <c r="DA25" s="626"/>
      <c r="DB25" s="626"/>
      <c r="DC25" s="626"/>
      <c r="DD25" s="626"/>
      <c r="DE25" s="626"/>
      <c r="DF25" s="626"/>
      <c r="DG25" s="626"/>
      <c r="DH25" s="626"/>
      <c r="DI25" s="626"/>
      <c r="DJ25" s="626"/>
      <c r="DK25" s="626"/>
      <c r="DL25" s="626"/>
      <c r="DM25" s="626"/>
      <c r="DN25" s="626"/>
      <c r="DO25" s="626"/>
      <c r="DR25" s="626"/>
      <c r="DS25" s="626"/>
      <c r="DT25" s="626"/>
      <c r="DU25" s="626"/>
      <c r="DV25" s="626"/>
      <c r="DW25" s="626"/>
      <c r="DX25" s="626"/>
      <c r="DY25" s="626"/>
      <c r="DZ25" s="626"/>
      <c r="EA25" s="626"/>
      <c r="EB25" s="626"/>
      <c r="EC25" s="626"/>
      <c r="ED25" s="626"/>
      <c r="EE25" s="626"/>
      <c r="EF25" s="626"/>
      <c r="EG25" s="626"/>
      <c r="EH25" s="626"/>
      <c r="EI25" s="626"/>
      <c r="EJ25" s="626"/>
      <c r="EK25" s="626"/>
      <c r="EL25" s="626"/>
      <c r="EM25" s="626"/>
      <c r="EN25" s="626"/>
      <c r="EO25" s="626"/>
      <c r="EP25" s="626"/>
      <c r="EQ25" s="626"/>
      <c r="ER25" s="626"/>
      <c r="ES25" s="626"/>
      <c r="ET25" s="626"/>
      <c r="EU25" s="626"/>
      <c r="EV25" s="626"/>
      <c r="FD25" s="626"/>
      <c r="FE25" s="626"/>
      <c r="FF25" s="626"/>
      <c r="FG25" s="626"/>
      <c r="FH25" s="626"/>
      <c r="FI25" s="626"/>
      <c r="FJ25" s="626"/>
      <c r="FK25" s="626"/>
      <c r="FL25" s="626"/>
      <c r="FM25" s="626"/>
      <c r="FN25" s="626"/>
      <c r="FO25" s="626"/>
      <c r="FP25" s="626"/>
      <c r="FQ25" s="626"/>
      <c r="FR25" s="626"/>
      <c r="FS25" s="626"/>
      <c r="FT25" s="626"/>
      <c r="FU25" s="626"/>
      <c r="FV25" s="626"/>
      <c r="FW25" s="626"/>
      <c r="FX25" s="626"/>
      <c r="FY25" s="626"/>
      <c r="FZ25" s="626"/>
      <c r="GA25" s="626"/>
      <c r="GB25" s="626"/>
      <c r="GC25" s="626"/>
    </row>
    <row r="26" spans="2:185" x14ac:dyDescent="0.2">
      <c r="B26" t="s">
        <v>220</v>
      </c>
      <c r="C26" t="s">
        <v>133</v>
      </c>
      <c r="D26">
        <v>300</v>
      </c>
      <c r="E26" t="s">
        <v>145</v>
      </c>
      <c r="F26" t="s">
        <v>145</v>
      </c>
      <c r="G26">
        <v>48</v>
      </c>
      <c r="H26" t="s">
        <v>146</v>
      </c>
      <c r="I26" t="s">
        <v>414</v>
      </c>
      <c r="J26" t="s">
        <v>217</v>
      </c>
      <c r="K26" s="626">
        <v>87.893799999999999</v>
      </c>
      <c r="L26" s="626">
        <v>0</v>
      </c>
      <c r="M26" s="626">
        <v>87.893799999999999</v>
      </c>
      <c r="N26" s="626">
        <v>0</v>
      </c>
      <c r="O26" s="626">
        <v>45.978900000000003</v>
      </c>
      <c r="P26" s="626">
        <v>0</v>
      </c>
      <c r="Q26" s="626">
        <v>153.26300000000001</v>
      </c>
      <c r="R26" s="626">
        <v>-90.409666666666666</v>
      </c>
      <c r="S26" s="626">
        <v>2.9113333333333458</v>
      </c>
      <c r="T26" t="s">
        <v>137</v>
      </c>
      <c r="U26" s="626">
        <v>2.5914999999999999</v>
      </c>
      <c r="V26" s="626">
        <v>107.29383139665201</v>
      </c>
      <c r="W26" t="s">
        <v>140</v>
      </c>
      <c r="X26" s="626">
        <v>18.140472158650919</v>
      </c>
      <c r="Y26">
        <v>0.5</v>
      </c>
      <c r="Z26" s="626"/>
      <c r="AA26" s="626"/>
      <c r="AB26" s="626">
        <v>229.89449999999999</v>
      </c>
      <c r="AC26" s="626">
        <v>-135.61449999999999</v>
      </c>
      <c r="AD26" s="626">
        <v>4.3670000000000186</v>
      </c>
      <c r="AE26" s="626">
        <v>3.8872</v>
      </c>
      <c r="AF26" s="626"/>
      <c r="AG26" s="626"/>
      <c r="AH26" s="626"/>
      <c r="AI26" s="626">
        <v>-22.867799999999999</v>
      </c>
      <c r="AJ26" s="626">
        <v>8.5583881860635813E-3</v>
      </c>
      <c r="AK26" s="626">
        <v>24.226906769401943</v>
      </c>
      <c r="AL26" s="626">
        <v>616.99801992373648</v>
      </c>
      <c r="AM26" s="626">
        <v>37.062984463081918</v>
      </c>
      <c r="AN26">
        <v>25</v>
      </c>
      <c r="AO26" s="626">
        <v>-87.893750000000011</v>
      </c>
      <c r="AP26" s="626">
        <v>3.8872440339966245</v>
      </c>
      <c r="AQ26" s="626">
        <v>3.5231155676487358</v>
      </c>
      <c r="AR26" s="626">
        <v>3.6264813917965641</v>
      </c>
      <c r="AS26" s="626">
        <v>3.6824166572290529</v>
      </c>
      <c r="AT26" s="626">
        <v>3.7210392150117171</v>
      </c>
      <c r="AU26" s="626">
        <v>3.7633923887350482</v>
      </c>
      <c r="AV26" s="626">
        <v>3.8180276030702176</v>
      </c>
      <c r="AW26" s="626">
        <v>3.8761670921505567</v>
      </c>
      <c r="AX26" s="626">
        <v>3.9277657832599902</v>
      </c>
      <c r="AY26" s="626">
        <v>3.9636870695462973</v>
      </c>
      <c r="AZ26" s="626">
        <v>4.0140398396047736</v>
      </c>
      <c r="BA26" s="626">
        <v>4.0150882559813841</v>
      </c>
      <c r="BB26" s="626">
        <v>4.0245038726261244</v>
      </c>
      <c r="BC26" s="626">
        <v>4.0220105133824395</v>
      </c>
      <c r="BD26" s="626">
        <v>4.0255546075617819</v>
      </c>
      <c r="BE26" s="626">
        <v>4.0146464873621603</v>
      </c>
      <c r="BF26" s="626">
        <v>4.0265440019885501</v>
      </c>
      <c r="BG26" s="626">
        <v>4.0296976001278706</v>
      </c>
      <c r="BH26" s="626">
        <v>4.0271176077232376</v>
      </c>
      <c r="BI26" s="626">
        <v>4.0236825307832884</v>
      </c>
      <c r="BJ26" s="626">
        <v>4.0279689592174739</v>
      </c>
      <c r="BK26" s="626">
        <v>4.0282393439182265</v>
      </c>
      <c r="BL26" s="626">
        <v>4.0338299131709778</v>
      </c>
      <c r="BM26" s="626">
        <v>4.0416848824842013</v>
      </c>
      <c r="BN26" s="626">
        <v>4.0489083109546939</v>
      </c>
      <c r="BP26" s="626">
        <v>24.226906769401943</v>
      </c>
      <c r="BQ26" s="626">
        <v>24.304321905869259</v>
      </c>
      <c r="BR26" s="626">
        <v>24.381737042336574</v>
      </c>
      <c r="BS26" s="626">
        <v>24.45915217880389</v>
      </c>
      <c r="BT26" s="626">
        <v>24.536567315271206</v>
      </c>
      <c r="BU26" s="626">
        <v>24.613982451738522</v>
      </c>
      <c r="BV26" s="626">
        <v>24.66083327062033</v>
      </c>
      <c r="BW26" s="626">
        <v>24.685027477798098</v>
      </c>
      <c r="BX26" s="626">
        <v>24.705305624164698</v>
      </c>
      <c r="BY26" s="626">
        <v>24.717644282855112</v>
      </c>
      <c r="BZ26" s="626">
        <v>24.730755567994652</v>
      </c>
      <c r="CA26" s="626">
        <v>24.749483809964456</v>
      </c>
      <c r="CB26" s="626">
        <v>24.759395494013319</v>
      </c>
      <c r="CC26" s="626">
        <v>24.761244923233694</v>
      </c>
      <c r="CD26" s="626">
        <v>24.765386750729125</v>
      </c>
      <c r="CE26" s="626">
        <v>24.772308882294716</v>
      </c>
      <c r="CF26" s="626">
        <v>24.783662930504423</v>
      </c>
      <c r="CG26" s="626">
        <v>24.786492021134332</v>
      </c>
      <c r="CH26" s="626">
        <v>24.787567155414571</v>
      </c>
      <c r="CI26" s="626">
        <v>24.790667451596818</v>
      </c>
      <c r="CJ26" s="626">
        <v>24.797977346274433</v>
      </c>
      <c r="CK26" s="626">
        <v>24.801768855756318</v>
      </c>
      <c r="CL26" s="626">
        <v>24.804683156462474</v>
      </c>
      <c r="CM26" s="626">
        <v>24.806437476538395</v>
      </c>
      <c r="CN26" s="626">
        <v>24.808709782965167</v>
      </c>
      <c r="CP26" s="626"/>
      <c r="CQ26" s="626"/>
      <c r="CR26" s="626"/>
      <c r="CS26" s="626"/>
      <c r="CT26" s="626"/>
      <c r="CU26" s="626"/>
      <c r="CV26" s="626"/>
      <c r="CW26" s="626"/>
      <c r="CX26" s="626"/>
      <c r="CY26" s="626"/>
      <c r="CZ26" s="626"/>
      <c r="DA26" s="626"/>
      <c r="DB26" s="626"/>
      <c r="DC26" s="626"/>
      <c r="DD26" s="626"/>
      <c r="DE26" s="626"/>
      <c r="DF26" s="626"/>
      <c r="DG26" s="626"/>
      <c r="DH26" s="626"/>
      <c r="DI26" s="626"/>
      <c r="DJ26" s="626"/>
      <c r="DK26" s="626"/>
      <c r="DL26" s="626"/>
      <c r="DM26" s="626"/>
      <c r="DN26" s="626"/>
      <c r="DO26" s="626"/>
      <c r="DR26" s="626"/>
      <c r="DS26" s="626"/>
      <c r="DT26" s="626"/>
      <c r="DU26" s="626"/>
      <c r="DV26" s="626"/>
      <c r="DW26" s="626"/>
      <c r="DX26" s="626"/>
      <c r="DY26" s="626"/>
      <c r="DZ26" s="626"/>
      <c r="EA26" s="626"/>
      <c r="EB26" s="626"/>
      <c r="EC26" s="626"/>
      <c r="ED26" s="626"/>
      <c r="EE26" s="626"/>
      <c r="EF26" s="626"/>
      <c r="EG26" s="626"/>
      <c r="EH26" s="626"/>
      <c r="EI26" s="626"/>
      <c r="EJ26" s="626"/>
      <c r="EK26" s="626"/>
      <c r="EL26" s="626"/>
      <c r="EM26" s="626"/>
      <c r="EN26" s="626"/>
      <c r="EO26" s="626"/>
      <c r="EP26" s="626"/>
      <c r="EQ26" s="626"/>
      <c r="ER26" s="626"/>
      <c r="ES26" s="626"/>
      <c r="ET26" s="626"/>
      <c r="EU26" s="626"/>
      <c r="EV26" s="626"/>
      <c r="FD26" s="626"/>
      <c r="FE26" s="626"/>
      <c r="FF26" s="626"/>
      <c r="FG26" s="626"/>
      <c r="FH26" s="626"/>
      <c r="FI26" s="626"/>
      <c r="FJ26" s="626"/>
      <c r="FK26" s="626"/>
      <c r="FL26" s="626"/>
      <c r="FM26" s="626"/>
      <c r="FN26" s="626"/>
      <c r="FO26" s="626"/>
      <c r="FP26" s="626"/>
      <c r="FQ26" s="626"/>
      <c r="FR26" s="626"/>
      <c r="FS26" s="626"/>
      <c r="FT26" s="626"/>
      <c r="FU26" s="626"/>
      <c r="FV26" s="626"/>
      <c r="FW26" s="626"/>
      <c r="FX26" s="626"/>
      <c r="FY26" s="626"/>
      <c r="FZ26" s="626"/>
      <c r="GA26" s="626"/>
      <c r="GB26" s="626"/>
      <c r="GC26" s="626"/>
    </row>
    <row r="27" spans="2:185" x14ac:dyDescent="0.2">
      <c r="B27" t="s">
        <v>221</v>
      </c>
      <c r="C27" t="s">
        <v>133</v>
      </c>
      <c r="D27">
        <v>300</v>
      </c>
      <c r="E27" t="s">
        <v>5</v>
      </c>
      <c r="F27" t="s">
        <v>452</v>
      </c>
      <c r="G27">
        <v>29</v>
      </c>
      <c r="H27" t="s">
        <v>146</v>
      </c>
      <c r="I27" t="s">
        <v>414</v>
      </c>
      <c r="J27" t="s">
        <v>217</v>
      </c>
      <c r="K27" s="626">
        <v>95.943799999999996</v>
      </c>
      <c r="L27" s="626">
        <v>35</v>
      </c>
      <c r="M27" s="626">
        <v>130.94380000000001</v>
      </c>
      <c r="N27" s="626">
        <v>0</v>
      </c>
      <c r="O27" s="626">
        <v>30.053599999999999</v>
      </c>
      <c r="P27" s="626">
        <v>0</v>
      </c>
      <c r="Q27" s="626">
        <v>100.17866666666666</v>
      </c>
      <c r="R27" s="626">
        <v>-90.409666666666666</v>
      </c>
      <c r="S27" s="626">
        <v>-50.173000000000002</v>
      </c>
      <c r="T27" t="s">
        <v>137</v>
      </c>
      <c r="U27" s="626">
        <v>9.9175000000000004</v>
      </c>
      <c r="V27" s="626">
        <v>159.84591208072646</v>
      </c>
      <c r="W27" t="s">
        <v>140</v>
      </c>
      <c r="X27" s="626">
        <v>69.422716605200165</v>
      </c>
      <c r="Y27">
        <v>0.5</v>
      </c>
      <c r="Z27" s="626"/>
      <c r="AA27" s="626"/>
      <c r="AB27" s="626">
        <v>150.26799999999997</v>
      </c>
      <c r="AC27" s="626">
        <v>-135.61449999999999</v>
      </c>
      <c r="AD27" s="626">
        <v>-75.259500000000003</v>
      </c>
      <c r="AE27" s="626">
        <v>14.876300000000001</v>
      </c>
      <c r="AF27" s="626"/>
      <c r="AG27" s="626"/>
      <c r="AH27" s="626"/>
      <c r="AI27" s="626">
        <v>100.77679999999999</v>
      </c>
      <c r="AJ27" s="626">
        <v>9.8097782826195745E-2</v>
      </c>
      <c r="AK27" s="626">
        <v>35.390389829041496</v>
      </c>
      <c r="AL27" s="626">
        <v>689.5822256538346</v>
      </c>
      <c r="AM27" s="626">
        <v>-146.14176524204768</v>
      </c>
      <c r="AN27">
        <v>25</v>
      </c>
      <c r="AO27" s="626">
        <v>-130.94375000000002</v>
      </c>
      <c r="AP27" s="626">
        <v>14.876296415400036</v>
      </c>
      <c r="AQ27" s="626">
        <v>14.040421583313375</v>
      </c>
      <c r="AR27" s="626">
        <v>13.979897959326227</v>
      </c>
      <c r="AS27" s="626">
        <v>13.777163262583253</v>
      </c>
      <c r="AT27" s="626">
        <v>13.908283949910023</v>
      </c>
      <c r="AU27" s="626">
        <v>13.900453364046491</v>
      </c>
      <c r="AV27" s="626">
        <v>13.927401416866024</v>
      </c>
      <c r="AW27" s="626">
        <v>13.894597800955312</v>
      </c>
      <c r="AX27" s="626">
        <v>13.973733265853152</v>
      </c>
      <c r="AY27" s="626">
        <v>14.322846343213872</v>
      </c>
      <c r="AZ27" s="626">
        <v>14.423051407391213</v>
      </c>
      <c r="BA27" s="626">
        <v>14.443538066477148</v>
      </c>
      <c r="BB27" s="626">
        <v>14.319493044495102</v>
      </c>
      <c r="BC27" s="626">
        <v>14.401294792477634</v>
      </c>
      <c r="BD27" s="626">
        <v>14.380198760045404</v>
      </c>
      <c r="BE27" s="626">
        <v>14.608637686328839</v>
      </c>
      <c r="BF27" s="626">
        <v>14.445076760846078</v>
      </c>
      <c r="BG27" s="626">
        <v>14.432922085874736</v>
      </c>
      <c r="BH27" s="626">
        <v>14.520278550290671</v>
      </c>
      <c r="BI27" s="626">
        <v>14.623055925069927</v>
      </c>
      <c r="BJ27" s="626">
        <v>14.593432862659183</v>
      </c>
      <c r="BK27" s="626">
        <v>14.633675954830997</v>
      </c>
      <c r="BL27" s="626">
        <v>14.582873426723696</v>
      </c>
      <c r="BM27" s="626">
        <v>14.493673990547425</v>
      </c>
      <c r="BN27" s="626">
        <v>14.415972100120907</v>
      </c>
      <c r="BP27" s="626">
        <v>35.390389829041496</v>
      </c>
      <c r="BQ27" s="626">
        <v>34.056241795388658</v>
      </c>
      <c r="BR27" s="626">
        <v>32.72209376173582</v>
      </c>
      <c r="BS27" s="626">
        <v>31.38794572808299</v>
      </c>
      <c r="BT27" s="626">
        <v>30.053797694430155</v>
      </c>
      <c r="BU27" s="626">
        <v>28.719649660777321</v>
      </c>
      <c r="BV27" s="626">
        <v>27.912237431870651</v>
      </c>
      <c r="BW27" s="626">
        <v>27.495282099813117</v>
      </c>
      <c r="BX27" s="626">
        <v>27.145814924068425</v>
      </c>
      <c r="BY27" s="626">
        <v>26.933174373642178</v>
      </c>
      <c r="BZ27" s="626">
        <v>26.707218622792805</v>
      </c>
      <c r="CA27" s="626">
        <v>26.384462010352586</v>
      </c>
      <c r="CB27" s="626">
        <v>26.213647175070879</v>
      </c>
      <c r="CC27" s="626">
        <v>26.181774695471425</v>
      </c>
      <c r="CD27" s="626">
        <v>26.110395747362343</v>
      </c>
      <c r="CE27" s="626">
        <v>25.991101916228661</v>
      </c>
      <c r="CF27" s="626">
        <v>25.79542983213469</v>
      </c>
      <c r="CG27" s="626">
        <v>25.74667417693394</v>
      </c>
      <c r="CH27" s="626">
        <v>25.728145652005256</v>
      </c>
      <c r="CI27" s="626">
        <v>25.674716125893983</v>
      </c>
      <c r="CJ27" s="626">
        <v>25.548739707645769</v>
      </c>
      <c r="CK27" s="626">
        <v>25.483398029639815</v>
      </c>
      <c r="CL27" s="626">
        <v>25.433173890872943</v>
      </c>
      <c r="CM27" s="626">
        <v>25.402940492257471</v>
      </c>
      <c r="CN27" s="626">
        <v>25.363780280321208</v>
      </c>
      <c r="CP27" s="626"/>
      <c r="CQ27" s="626"/>
      <c r="CR27" s="626"/>
      <c r="CS27" s="626"/>
      <c r="CT27" s="626"/>
      <c r="CU27" s="626"/>
      <c r="CV27" s="626"/>
      <c r="CW27" s="626"/>
      <c r="CX27" s="626"/>
      <c r="CY27" s="626"/>
      <c r="CZ27" s="626"/>
      <c r="DA27" s="626"/>
      <c r="DB27" s="626"/>
      <c r="DC27" s="626"/>
      <c r="DD27" s="626"/>
      <c r="DE27" s="626"/>
      <c r="DF27" s="626"/>
      <c r="DG27" s="626"/>
      <c r="DH27" s="626"/>
      <c r="DI27" s="626"/>
      <c r="DJ27" s="626"/>
      <c r="DK27" s="626"/>
      <c r="DL27" s="626"/>
      <c r="DM27" s="626"/>
      <c r="DN27" s="626"/>
      <c r="DO27" s="626"/>
      <c r="DR27" s="626"/>
      <c r="DS27" s="626"/>
      <c r="DT27" s="626"/>
      <c r="DU27" s="626"/>
      <c r="DV27" s="626"/>
      <c r="DW27" s="626"/>
      <c r="DX27" s="626"/>
      <c r="DY27" s="626"/>
      <c r="DZ27" s="626"/>
      <c r="EA27" s="626"/>
      <c r="EB27" s="626"/>
      <c r="EC27" s="626"/>
      <c r="ED27" s="626"/>
      <c r="EE27" s="626"/>
      <c r="EF27" s="626"/>
      <c r="EG27" s="626"/>
      <c r="EH27" s="626"/>
      <c r="EI27" s="626"/>
      <c r="EJ27" s="626"/>
      <c r="EK27" s="626"/>
      <c r="EL27" s="626"/>
      <c r="EM27" s="626"/>
      <c r="EN27" s="626"/>
      <c r="EO27" s="626"/>
      <c r="EP27" s="626"/>
      <c r="EQ27" s="626"/>
      <c r="ER27" s="626"/>
      <c r="ES27" s="626"/>
      <c r="ET27" s="626"/>
      <c r="EU27" s="626"/>
      <c r="EV27" s="626"/>
      <c r="FD27" s="626"/>
      <c r="FE27" s="626"/>
      <c r="FF27" s="626"/>
      <c r="FG27" s="626"/>
      <c r="FH27" s="626"/>
      <c r="FI27" s="626"/>
      <c r="FJ27" s="626"/>
      <c r="FK27" s="626"/>
      <c r="FL27" s="626"/>
      <c r="FM27" s="626"/>
      <c r="FN27" s="626"/>
      <c r="FO27" s="626"/>
      <c r="FP27" s="626"/>
      <c r="FQ27" s="626"/>
      <c r="FR27" s="626"/>
      <c r="FS27" s="626"/>
      <c r="FT27" s="626"/>
      <c r="FU27" s="626"/>
      <c r="FV27" s="626"/>
      <c r="FW27" s="626"/>
      <c r="FX27" s="626"/>
      <c r="FY27" s="626"/>
      <c r="FZ27" s="626"/>
      <c r="GA27" s="626"/>
      <c r="GB27" s="626"/>
      <c r="GC27" s="626"/>
    </row>
    <row r="28" spans="2:185" x14ac:dyDescent="0.2">
      <c r="B28" t="s">
        <v>222</v>
      </c>
      <c r="C28" t="s">
        <v>133</v>
      </c>
      <c r="D28">
        <v>300</v>
      </c>
      <c r="E28" t="s">
        <v>149</v>
      </c>
      <c r="F28" t="s">
        <v>149</v>
      </c>
      <c r="G28">
        <v>67</v>
      </c>
      <c r="H28" t="s">
        <v>143</v>
      </c>
      <c r="I28" t="s">
        <v>414</v>
      </c>
      <c r="J28" t="s">
        <v>217</v>
      </c>
      <c r="K28" s="626">
        <v>8.0500000000000007</v>
      </c>
      <c r="L28" s="626">
        <v>0</v>
      </c>
      <c r="M28" s="626">
        <v>8.0500000000000007</v>
      </c>
      <c r="N28" s="626">
        <v>13.3589</v>
      </c>
      <c r="O28" s="626">
        <v>41.647100000000002</v>
      </c>
      <c r="P28" s="626">
        <v>44.529666666666664</v>
      </c>
      <c r="Q28" s="626">
        <v>138.82366666666667</v>
      </c>
      <c r="R28" s="626">
        <v>-45.88</v>
      </c>
      <c r="S28" s="626">
        <v>-11.527999999999992</v>
      </c>
      <c r="T28" t="s">
        <v>137</v>
      </c>
      <c r="U28" s="626">
        <v>3.1099000000000001</v>
      </c>
      <c r="V28" s="626">
        <v>9.8268118352334461</v>
      </c>
      <c r="W28" t="s">
        <v>138</v>
      </c>
      <c r="X28" s="626">
        <v>21.769611497562313</v>
      </c>
      <c r="Y28">
        <v>0.5</v>
      </c>
      <c r="Z28" s="626"/>
      <c r="AA28" s="626"/>
      <c r="AB28" s="626">
        <v>275.02999999999997</v>
      </c>
      <c r="AC28" s="626">
        <v>-68.820000000000007</v>
      </c>
      <c r="AD28" s="626">
        <v>-17.291999999999987</v>
      </c>
      <c r="AE28" s="626">
        <v>4.6649000000000003</v>
      </c>
      <c r="AF28" s="626"/>
      <c r="AG28" s="626"/>
      <c r="AH28" s="626"/>
      <c r="AI28" s="626">
        <v>64.1952</v>
      </c>
      <c r="AJ28" s="626">
        <v>0.55663037537696991</v>
      </c>
      <c r="AK28" s="626">
        <v>15.02937653889204</v>
      </c>
      <c r="AL28" s="626">
        <v>330.88944802490198</v>
      </c>
      <c r="AM28" s="626">
        <v>-194.0079725614481</v>
      </c>
      <c r="AN28">
        <v>25</v>
      </c>
      <c r="AO28" s="626">
        <v>-8.0500000000000114</v>
      </c>
      <c r="AP28" s="626">
        <v>4.6649167494776398</v>
      </c>
      <c r="AQ28" s="626">
        <v>4.3645576499879573</v>
      </c>
      <c r="AR28" s="626">
        <v>4.3768603515606355</v>
      </c>
      <c r="AS28" s="626">
        <v>4.3418727958445338</v>
      </c>
      <c r="AT28" s="626">
        <v>4.3841341024564677</v>
      </c>
      <c r="AU28" s="626">
        <v>4.3933321954770381</v>
      </c>
      <c r="AV28" s="626">
        <v>4.4142745884203336</v>
      </c>
      <c r="AW28" s="626">
        <v>4.4214978841753396</v>
      </c>
      <c r="AX28" s="626">
        <v>4.4544289395343446</v>
      </c>
      <c r="AY28" s="626">
        <v>4.5493883305516878</v>
      </c>
      <c r="AZ28" s="626">
        <v>4.587154316906692</v>
      </c>
      <c r="BA28" s="626">
        <v>4.5924486311324424</v>
      </c>
      <c r="BB28" s="626">
        <v>4.5645295350038824</v>
      </c>
      <c r="BC28" s="626">
        <v>4.583916133937012</v>
      </c>
      <c r="BD28" s="626">
        <v>4.579677934503958</v>
      </c>
      <c r="BE28" s="626">
        <v>4.6327812971768569</v>
      </c>
      <c r="BF28" s="626">
        <v>4.595832423755204</v>
      </c>
      <c r="BG28" s="626">
        <v>4.5936823196641443</v>
      </c>
      <c r="BH28" s="626">
        <v>4.6144070587556527</v>
      </c>
      <c r="BI28" s="626">
        <v>4.6386854109317888</v>
      </c>
      <c r="BJ28" s="626">
        <v>4.6325529723144765</v>
      </c>
      <c r="BK28" s="626">
        <v>4.6424833062491606</v>
      </c>
      <c r="BL28" s="626">
        <v>4.6315043009843535</v>
      </c>
      <c r="BM28" s="626">
        <v>4.6117125797093257</v>
      </c>
      <c r="BN28" s="626">
        <v>4.5945719400319307</v>
      </c>
      <c r="BP28" s="626">
        <v>15.02937653889204</v>
      </c>
      <c r="BQ28" s="626">
        <v>14.72283599852272</v>
      </c>
      <c r="BR28" s="626">
        <v>14.416295458153401</v>
      </c>
      <c r="BS28" s="626">
        <v>14.109754917784082</v>
      </c>
      <c r="BT28" s="626">
        <v>13.803214377414761</v>
      </c>
      <c r="BU28" s="626">
        <v>13.496673837045444</v>
      </c>
      <c r="BV28" s="626">
        <v>13.311158755730073</v>
      </c>
      <c r="BW28" s="626">
        <v>13.215357008416591</v>
      </c>
      <c r="BX28" s="626">
        <v>13.135061678219378</v>
      </c>
      <c r="BY28" s="626">
        <v>13.086204319374705</v>
      </c>
      <c r="BZ28" s="626">
        <v>13.034287593330985</v>
      </c>
      <c r="CA28" s="626">
        <v>12.960129416060125</v>
      </c>
      <c r="CB28" s="626">
        <v>12.920882143201666</v>
      </c>
      <c r="CC28" s="626">
        <v>12.913558962510407</v>
      </c>
      <c r="CD28" s="626">
        <v>12.897158577566284</v>
      </c>
      <c r="CE28" s="626">
        <v>12.869749028898493</v>
      </c>
      <c r="CF28" s="626">
        <v>12.824790429942176</v>
      </c>
      <c r="CG28" s="626">
        <v>12.813588086188478</v>
      </c>
      <c r="CH28" s="626">
        <v>12.809330879416352</v>
      </c>
      <c r="CI28" s="626">
        <v>12.797054643651883</v>
      </c>
      <c r="CJ28" s="626">
        <v>12.768109670268482</v>
      </c>
      <c r="CK28" s="626">
        <v>12.753096438768418</v>
      </c>
      <c r="CL28" s="626">
        <v>12.741556688868981</v>
      </c>
      <c r="CM28" s="626">
        <v>12.734610111641405</v>
      </c>
      <c r="CN28" s="626">
        <v>12.72561246503464</v>
      </c>
      <c r="CP28" s="626"/>
      <c r="CQ28" s="626"/>
      <c r="CR28" s="626"/>
      <c r="CS28" s="626"/>
      <c r="CT28" s="626"/>
      <c r="CU28" s="626"/>
      <c r="CV28" s="626"/>
      <c r="CW28" s="626"/>
      <c r="CX28" s="626"/>
      <c r="CY28" s="626"/>
      <c r="CZ28" s="626"/>
      <c r="DA28" s="626"/>
      <c r="DB28" s="626"/>
      <c r="DC28" s="626"/>
      <c r="DD28" s="626"/>
      <c r="DE28" s="626"/>
      <c r="DF28" s="626"/>
      <c r="DG28" s="626"/>
      <c r="DH28" s="626"/>
      <c r="DI28" s="626"/>
      <c r="DJ28" s="626"/>
      <c r="DK28" s="626"/>
      <c r="DL28" s="626"/>
      <c r="DM28" s="626"/>
      <c r="DN28" s="626"/>
      <c r="DO28" s="626"/>
      <c r="DR28" s="626"/>
      <c r="DS28" s="626"/>
      <c r="DT28" s="626"/>
      <c r="DU28" s="626"/>
      <c r="DV28" s="626"/>
      <c r="DW28" s="626"/>
      <c r="DX28" s="626"/>
      <c r="DY28" s="626"/>
      <c r="DZ28" s="626"/>
      <c r="EA28" s="626"/>
      <c r="EB28" s="626"/>
      <c r="EC28" s="626"/>
      <c r="ED28" s="626"/>
      <c r="EE28" s="626"/>
      <c r="EF28" s="626"/>
      <c r="EG28" s="626"/>
      <c r="EH28" s="626"/>
      <c r="EI28" s="626"/>
      <c r="EJ28" s="626"/>
      <c r="EK28" s="626"/>
      <c r="EL28" s="626"/>
      <c r="EM28" s="626"/>
      <c r="EN28" s="626"/>
      <c r="EO28" s="626"/>
      <c r="EP28" s="626"/>
      <c r="EQ28" s="626"/>
      <c r="ER28" s="626"/>
      <c r="ES28" s="626"/>
      <c r="ET28" s="626"/>
      <c r="EU28" s="626"/>
      <c r="EV28" s="626"/>
      <c r="FD28" s="626"/>
      <c r="FE28" s="626"/>
      <c r="FF28" s="626"/>
      <c r="FG28" s="626"/>
      <c r="FH28" s="626"/>
      <c r="FI28" s="626"/>
      <c r="FJ28" s="626"/>
      <c r="FK28" s="626"/>
      <c r="FL28" s="626"/>
      <c r="FM28" s="626"/>
      <c r="FN28" s="626"/>
      <c r="FO28" s="626"/>
      <c r="FP28" s="626"/>
      <c r="FQ28" s="626"/>
      <c r="FR28" s="626"/>
      <c r="FS28" s="626"/>
      <c r="FT28" s="626"/>
      <c r="FU28" s="626"/>
      <c r="FV28" s="626"/>
      <c r="FW28" s="626"/>
      <c r="FX28" s="626"/>
      <c r="FY28" s="626"/>
      <c r="FZ28" s="626"/>
      <c r="GA28" s="626"/>
      <c r="GB28" s="626"/>
      <c r="GC28" s="626"/>
    </row>
    <row r="29" spans="2:185" x14ac:dyDescent="0.2">
      <c r="B29" t="s">
        <v>223</v>
      </c>
      <c r="C29" t="s">
        <v>133</v>
      </c>
      <c r="D29">
        <v>300</v>
      </c>
      <c r="E29" t="s">
        <v>151</v>
      </c>
      <c r="F29" t="s">
        <v>151</v>
      </c>
      <c r="G29">
        <v>81</v>
      </c>
      <c r="H29" t="s">
        <v>135</v>
      </c>
      <c r="I29" t="s">
        <v>414</v>
      </c>
      <c r="J29" t="s">
        <v>217</v>
      </c>
      <c r="K29" s="626">
        <v>0</v>
      </c>
      <c r="L29" s="626">
        <v>35</v>
      </c>
      <c r="M29" s="626">
        <v>35</v>
      </c>
      <c r="N29" s="626">
        <v>23.023099999999999</v>
      </c>
      <c r="O29" s="626">
        <v>38.836399999999998</v>
      </c>
      <c r="P29" s="626">
        <v>76.743666666666655</v>
      </c>
      <c r="Q29" s="626">
        <v>129.45466666666664</v>
      </c>
      <c r="R29" s="626">
        <v>-13.666000000000011</v>
      </c>
      <c r="S29" s="626">
        <v>-20.89700000000002</v>
      </c>
      <c r="T29" t="s">
        <v>137</v>
      </c>
      <c r="U29" s="626">
        <v>3.3363999999999998</v>
      </c>
      <c r="V29" s="626">
        <v>42.725268848841012</v>
      </c>
      <c r="W29" t="s">
        <v>140</v>
      </c>
      <c r="X29" s="626">
        <v>23.354771712736305</v>
      </c>
      <c r="Y29">
        <v>0.5</v>
      </c>
      <c r="Z29" s="626"/>
      <c r="AA29" s="626"/>
      <c r="AB29" s="626">
        <v>309.29749999999996</v>
      </c>
      <c r="AC29" s="626">
        <v>-20.499000000000017</v>
      </c>
      <c r="AD29" s="626">
        <v>-31.34550000000003</v>
      </c>
      <c r="AE29" s="626">
        <v>5.0045999999999999</v>
      </c>
      <c r="AF29" s="626"/>
      <c r="AG29" s="626"/>
      <c r="AH29" s="626"/>
      <c r="AI29" s="626">
        <v>41.980499999999999</v>
      </c>
      <c r="AJ29" s="626">
        <v>0.12915594467386549</v>
      </c>
      <c r="AK29" s="626">
        <v>8.1491760095720895</v>
      </c>
      <c r="AL29" s="626">
        <v>122.43817513917222</v>
      </c>
      <c r="AM29" s="626">
        <v>-342.87136378583153</v>
      </c>
      <c r="AN29">
        <v>25</v>
      </c>
      <c r="AO29" s="626">
        <v>-35</v>
      </c>
      <c r="AP29" s="626">
        <v>5.0045939384434925</v>
      </c>
      <c r="AQ29" s="626">
        <v>4.7599367470390384</v>
      </c>
      <c r="AR29" s="626">
        <v>4.7096863486667573</v>
      </c>
      <c r="AS29" s="626">
        <v>4.6141698133982052</v>
      </c>
      <c r="AT29" s="626">
        <v>4.6571871678953674</v>
      </c>
      <c r="AU29" s="626">
        <v>4.6434179303336007</v>
      </c>
      <c r="AV29" s="626">
        <v>4.6405476326934574</v>
      </c>
      <c r="AW29" s="626">
        <v>4.6127815179503626</v>
      </c>
      <c r="AX29" s="626">
        <v>4.6316493027688033</v>
      </c>
      <c r="AY29" s="626">
        <v>4.7629654070897836</v>
      </c>
      <c r="AZ29" s="626">
        <v>4.7906145102263258</v>
      </c>
      <c r="BA29" s="626">
        <v>4.7985861204136571</v>
      </c>
      <c r="BB29" s="626">
        <v>4.7463653027913963</v>
      </c>
      <c r="BC29" s="626">
        <v>4.7798705463350144</v>
      </c>
      <c r="BD29" s="626">
        <v>4.7705022440364431</v>
      </c>
      <c r="BE29" s="626">
        <v>4.865058140572768</v>
      </c>
      <c r="BF29" s="626">
        <v>4.7963316047007911</v>
      </c>
      <c r="BG29" s="626">
        <v>4.7906551831024569</v>
      </c>
      <c r="BH29" s="626">
        <v>4.8264148527118218</v>
      </c>
      <c r="BI29" s="626">
        <v>4.8685873514389799</v>
      </c>
      <c r="BJ29" s="626">
        <v>4.8556054683870205</v>
      </c>
      <c r="BK29" s="626">
        <v>4.8717132321579655</v>
      </c>
      <c r="BL29" s="626">
        <v>4.8498912694100911</v>
      </c>
      <c r="BM29" s="626">
        <v>4.8120679111525613</v>
      </c>
      <c r="BN29" s="626">
        <v>4.7790243364277298</v>
      </c>
      <c r="BP29" s="626">
        <v>8.1491760095720895</v>
      </c>
      <c r="BQ29" s="626">
        <v>7.5935048027627836</v>
      </c>
      <c r="BR29" s="626">
        <v>7.0378335959534777</v>
      </c>
      <c r="BS29" s="626">
        <v>6.4821623891441718</v>
      </c>
      <c r="BT29" s="626">
        <v>5.9264911823348658</v>
      </c>
      <c r="BU29" s="626">
        <v>5.3708199755255608</v>
      </c>
      <c r="BV29" s="626">
        <v>5.0345336592306866</v>
      </c>
      <c r="BW29" s="626">
        <v>4.8608722163429512</v>
      </c>
      <c r="BX29" s="626">
        <v>4.7153195172510731</v>
      </c>
      <c r="BY29" s="626">
        <v>4.6267549589775543</v>
      </c>
      <c r="BZ29" s="626">
        <v>4.5326446341913273</v>
      </c>
      <c r="CA29" s="626">
        <v>4.3982168557016355</v>
      </c>
      <c r="CB29" s="626">
        <v>4.327072662352986</v>
      </c>
      <c r="CC29" s="626">
        <v>4.3137978092210272</v>
      </c>
      <c r="CD29" s="626">
        <v>4.2840685548683766</v>
      </c>
      <c r="CE29" s="626">
        <v>4.234382803783121</v>
      </c>
      <c r="CF29" s="626">
        <v>4.1528855933051414</v>
      </c>
      <c r="CG29" s="626">
        <v>4.1325789158744488</v>
      </c>
      <c r="CH29" s="626">
        <v>4.1248618053681065</v>
      </c>
      <c r="CI29" s="626">
        <v>4.1026084657801363</v>
      </c>
      <c r="CJ29" s="626">
        <v>4.0501394244205819</v>
      </c>
      <c r="CK29" s="626">
        <v>4.0229246865079507</v>
      </c>
      <c r="CL29" s="626">
        <v>4.0020063872670972</v>
      </c>
      <c r="CM29" s="626">
        <v>3.9894142095845293</v>
      </c>
      <c r="CN29" s="626">
        <v>3.9731040238505271</v>
      </c>
      <c r="CP29" s="626"/>
      <c r="CQ29" s="626"/>
      <c r="CR29" s="626"/>
      <c r="CS29" s="626"/>
      <c r="CT29" s="626"/>
      <c r="CU29" s="626"/>
      <c r="CV29" s="626"/>
      <c r="CW29" s="626"/>
      <c r="CX29" s="626"/>
      <c r="CY29" s="626"/>
      <c r="CZ29" s="626"/>
      <c r="DA29" s="626"/>
      <c r="DB29" s="626"/>
      <c r="DC29" s="626"/>
      <c r="DD29" s="626"/>
      <c r="DE29" s="626"/>
      <c r="DF29" s="626"/>
      <c r="DG29" s="626"/>
      <c r="DH29" s="626"/>
      <c r="DI29" s="626"/>
      <c r="DJ29" s="626"/>
      <c r="DK29" s="626"/>
      <c r="DL29" s="626"/>
      <c r="DM29" s="626"/>
      <c r="DN29" s="626"/>
      <c r="DO29" s="626"/>
      <c r="DR29" s="626"/>
      <c r="DS29" s="626"/>
      <c r="DT29" s="626"/>
      <c r="DU29" s="626"/>
      <c r="DV29" s="626"/>
      <c r="DW29" s="626"/>
      <c r="DX29" s="626"/>
      <c r="DY29" s="626"/>
      <c r="DZ29" s="626"/>
      <c r="EA29" s="626"/>
      <c r="EB29" s="626"/>
      <c r="EC29" s="626"/>
      <c r="ED29" s="626"/>
      <c r="EE29" s="626"/>
      <c r="EF29" s="626"/>
      <c r="EG29" s="626"/>
      <c r="EH29" s="626"/>
      <c r="EI29" s="626"/>
      <c r="EJ29" s="626"/>
      <c r="EK29" s="626"/>
      <c r="EL29" s="626"/>
      <c r="EM29" s="626"/>
      <c r="EN29" s="626"/>
      <c r="EO29" s="626"/>
      <c r="EP29" s="626"/>
      <c r="EQ29" s="626"/>
      <c r="ER29" s="626"/>
      <c r="ES29" s="626"/>
      <c r="ET29" s="626"/>
      <c r="EU29" s="626"/>
      <c r="EV29" s="626"/>
      <c r="FD29" s="626"/>
      <c r="FE29" s="626"/>
      <c r="FF29" s="626"/>
      <c r="FG29" s="626"/>
      <c r="FH29" s="626"/>
      <c r="FI29" s="626"/>
      <c r="FJ29" s="626"/>
      <c r="FK29" s="626"/>
      <c r="FL29" s="626"/>
      <c r="FM29" s="626"/>
      <c r="FN29" s="626"/>
      <c r="FO29" s="626"/>
      <c r="FP29" s="626"/>
      <c r="FQ29" s="626"/>
      <c r="FR29" s="626"/>
      <c r="FS29" s="626"/>
      <c r="FT29" s="626"/>
      <c r="FU29" s="626"/>
      <c r="FV29" s="626"/>
      <c r="FW29" s="626"/>
      <c r="FX29" s="626"/>
      <c r="FY29" s="626"/>
      <c r="FZ29" s="626"/>
      <c r="GA29" s="626"/>
      <c r="GB29" s="626"/>
      <c r="GC29" s="626"/>
    </row>
    <row r="30" spans="2:185" x14ac:dyDescent="0.2">
      <c r="B30" t="s">
        <v>224</v>
      </c>
      <c r="C30" t="s">
        <v>133</v>
      </c>
      <c r="D30">
        <v>300</v>
      </c>
      <c r="E30" t="s">
        <v>862</v>
      </c>
      <c r="F30" t="s">
        <v>861</v>
      </c>
      <c r="G30">
        <v>42</v>
      </c>
      <c r="H30" t="s">
        <v>146</v>
      </c>
      <c r="I30" t="s">
        <v>414</v>
      </c>
      <c r="J30" t="s">
        <v>217</v>
      </c>
      <c r="K30" s="626">
        <v>95.943799999999996</v>
      </c>
      <c r="L30" s="626">
        <v>0</v>
      </c>
      <c r="M30" s="626">
        <v>95.943799999999996</v>
      </c>
      <c r="N30" s="626">
        <v>0</v>
      </c>
      <c r="O30" s="626">
        <v>40.9146</v>
      </c>
      <c r="P30" s="626">
        <v>0</v>
      </c>
      <c r="Q30" s="626">
        <v>136.38200000000001</v>
      </c>
      <c r="R30" s="626">
        <v>-90.409666666666666</v>
      </c>
      <c r="S30" s="626">
        <v>-13.969666666666654</v>
      </c>
      <c r="T30" t="s">
        <v>137</v>
      </c>
      <c r="U30" s="626">
        <v>4.9211999999999998</v>
      </c>
      <c r="V30" s="626">
        <v>117.12064323188545</v>
      </c>
      <c r="W30" t="s">
        <v>140</v>
      </c>
      <c r="X30" s="626">
        <v>34.448401714179504</v>
      </c>
      <c r="Y30">
        <v>0.5</v>
      </c>
      <c r="Z30" s="626"/>
      <c r="AA30" s="626"/>
      <c r="AB30" s="626">
        <v>204.57300000000001</v>
      </c>
      <c r="AC30" s="626">
        <v>-135.61449999999999</v>
      </c>
      <c r="AD30" s="626">
        <v>-20.954499999999982</v>
      </c>
      <c r="AE30" s="626">
        <v>7.3818000000000001</v>
      </c>
      <c r="AF30" s="626"/>
      <c r="AG30" s="626"/>
      <c r="AH30" s="626"/>
      <c r="AI30" s="626">
        <v>21.9009</v>
      </c>
      <c r="AJ30" s="626">
        <v>5.5356951851448954E-2</v>
      </c>
      <c r="AK30" s="626">
        <v>27.776932656445361</v>
      </c>
      <c r="AL30" s="626">
        <v>640.08004620135364</v>
      </c>
      <c r="AM30" s="626">
        <v>-34.215915385136142</v>
      </c>
      <c r="AN30">
        <v>25</v>
      </c>
      <c r="AO30" s="626">
        <v>-95.943750000000023</v>
      </c>
      <c r="AP30" s="626">
        <v>7.3818003673241774</v>
      </c>
      <c r="AQ30" s="626">
        <v>6.8676549392857167</v>
      </c>
      <c r="AR30" s="626">
        <v>6.9189033570305289</v>
      </c>
      <c r="AS30" s="626">
        <v>6.8925806876394855</v>
      </c>
      <c r="AT30" s="626">
        <v>6.9606179677476447</v>
      </c>
      <c r="AU30" s="626">
        <v>6.9870125338669915</v>
      </c>
      <c r="AV30" s="626">
        <v>7.0328431359145647</v>
      </c>
      <c r="AW30" s="626">
        <v>7.0620624058086925</v>
      </c>
      <c r="AX30" s="626">
        <v>7.1224178853928564</v>
      </c>
      <c r="AY30" s="626">
        <v>7.2579352350210256</v>
      </c>
      <c r="AZ30" s="626">
        <v>7.3241412055282318</v>
      </c>
      <c r="BA30" s="626">
        <v>7.3313710497305555</v>
      </c>
      <c r="BB30" s="626">
        <v>7.2983457257212647</v>
      </c>
      <c r="BC30" s="626">
        <v>7.3226584995818689</v>
      </c>
      <c r="BD30" s="626">
        <v>7.3183669490198895</v>
      </c>
      <c r="BE30" s="626">
        <v>7.3835720102048663</v>
      </c>
      <c r="BF30" s="626">
        <v>7.3396731393160826</v>
      </c>
      <c r="BG30" s="626">
        <v>7.3379586541216941</v>
      </c>
      <c r="BH30" s="626">
        <v>7.3639787633337592</v>
      </c>
      <c r="BI30" s="626">
        <v>7.3943196101906343</v>
      </c>
      <c r="BJ30" s="626">
        <v>7.3878227042772115</v>
      </c>
      <c r="BK30" s="626">
        <v>7.4008045470004618</v>
      </c>
      <c r="BL30" s="626">
        <v>7.3884619179485957</v>
      </c>
      <c r="BM30" s="626">
        <v>7.3654532535644668</v>
      </c>
      <c r="BN30" s="626">
        <v>7.345670139458675</v>
      </c>
      <c r="BP30" s="626">
        <v>27.776932656445361</v>
      </c>
      <c r="BQ30" s="626">
        <v>27.405465865260485</v>
      </c>
      <c r="BR30" s="626">
        <v>27.033999074075606</v>
      </c>
      <c r="BS30" s="626">
        <v>26.66253228289073</v>
      </c>
      <c r="BT30" s="626">
        <v>26.291065491705851</v>
      </c>
      <c r="BU30" s="626">
        <v>25.919598700520975</v>
      </c>
      <c r="BV30" s="626">
        <v>25.694790941359344</v>
      </c>
      <c r="BW30" s="626">
        <v>25.578698082576071</v>
      </c>
      <c r="BX30" s="626">
        <v>25.481395948836912</v>
      </c>
      <c r="BY30" s="626">
        <v>25.422190447685473</v>
      </c>
      <c r="BZ30" s="626">
        <v>25.35927759573757</v>
      </c>
      <c r="CA30" s="626">
        <v>25.269412483221828</v>
      </c>
      <c r="CB30" s="626">
        <v>25.22185251450146</v>
      </c>
      <c r="CC30" s="626">
        <v>25.212978261101334</v>
      </c>
      <c r="CD30" s="626">
        <v>25.193104223031032</v>
      </c>
      <c r="CE30" s="626">
        <v>25.159889245725967</v>
      </c>
      <c r="CF30" s="626">
        <v>25.105408274072591</v>
      </c>
      <c r="CG30" s="626">
        <v>25.091833238669697</v>
      </c>
      <c r="CH30" s="626">
        <v>25.086674342110218</v>
      </c>
      <c r="CI30" s="626">
        <v>25.071797960990246</v>
      </c>
      <c r="CJ30" s="626">
        <v>25.036722351184409</v>
      </c>
      <c r="CK30" s="626">
        <v>25.018529270021556</v>
      </c>
      <c r="CL30" s="626">
        <v>25.004545364789788</v>
      </c>
      <c r="CM30" s="626">
        <v>24.996127480651733</v>
      </c>
      <c r="CN30" s="626">
        <v>24.985224104187388</v>
      </c>
      <c r="CP30" s="626"/>
      <c r="CQ30" s="626"/>
      <c r="CR30" s="626"/>
      <c r="CS30" s="626"/>
      <c r="CT30" s="626"/>
      <c r="CU30" s="626"/>
      <c r="CV30" s="626"/>
      <c r="CW30" s="626"/>
      <c r="CX30" s="626"/>
      <c r="CY30" s="626"/>
      <c r="CZ30" s="626"/>
      <c r="DA30" s="626"/>
      <c r="DB30" s="626"/>
      <c r="DC30" s="626"/>
      <c r="DD30" s="626"/>
      <c r="DE30" s="626"/>
      <c r="DF30" s="626"/>
      <c r="DG30" s="626"/>
      <c r="DH30" s="626"/>
      <c r="DI30" s="626"/>
      <c r="DJ30" s="626"/>
      <c r="DK30" s="626"/>
      <c r="DL30" s="626"/>
      <c r="DM30" s="626"/>
      <c r="DN30" s="626"/>
      <c r="DO30" s="626"/>
      <c r="DR30" s="626"/>
      <c r="DS30" s="626"/>
      <c r="DT30" s="626"/>
      <c r="DU30" s="626"/>
      <c r="DV30" s="626"/>
      <c r="DW30" s="626"/>
      <c r="DX30" s="626"/>
      <c r="DY30" s="626"/>
      <c r="DZ30" s="626"/>
      <c r="EA30" s="626"/>
      <c r="EB30" s="626"/>
      <c r="EC30" s="626"/>
      <c r="ED30" s="626"/>
      <c r="EE30" s="626"/>
      <c r="EF30" s="626"/>
      <c r="EG30" s="626"/>
      <c r="EH30" s="626"/>
      <c r="EI30" s="626"/>
      <c r="EJ30" s="626"/>
      <c r="EK30" s="626"/>
      <c r="EL30" s="626"/>
      <c r="EM30" s="626"/>
      <c r="EN30" s="626"/>
      <c r="EO30" s="626"/>
      <c r="EP30" s="626"/>
      <c r="EQ30" s="626"/>
      <c r="ER30" s="626"/>
      <c r="ES30" s="626"/>
      <c r="ET30" s="626"/>
      <c r="EU30" s="626"/>
      <c r="EV30" s="626"/>
      <c r="FD30" s="626"/>
      <c r="FE30" s="626"/>
      <c r="FF30" s="626"/>
      <c r="FG30" s="626"/>
      <c r="FH30" s="626"/>
      <c r="FI30" s="626"/>
      <c r="FJ30" s="626"/>
      <c r="FK30" s="626"/>
      <c r="FL30" s="626"/>
      <c r="FM30" s="626"/>
      <c r="FN30" s="626"/>
      <c r="FO30" s="626"/>
      <c r="FP30" s="626"/>
      <c r="FQ30" s="626"/>
      <c r="FR30" s="626"/>
      <c r="FS30" s="626"/>
      <c r="FT30" s="626"/>
      <c r="FU30" s="626"/>
      <c r="FV30" s="626"/>
      <c r="FW30" s="626"/>
      <c r="FX30" s="626"/>
      <c r="FY30" s="626"/>
      <c r="FZ30" s="626"/>
      <c r="GA30" s="626"/>
      <c r="GB30" s="626"/>
      <c r="GC30" s="626"/>
    </row>
    <row r="31" spans="2:185" x14ac:dyDescent="0.2">
      <c r="B31" t="s">
        <v>225</v>
      </c>
      <c r="C31" t="s">
        <v>133</v>
      </c>
      <c r="D31">
        <v>300</v>
      </c>
      <c r="E31" t="s">
        <v>155</v>
      </c>
      <c r="F31" t="s">
        <v>457</v>
      </c>
      <c r="G31">
        <v>84</v>
      </c>
      <c r="H31" t="s">
        <v>135</v>
      </c>
      <c r="I31" t="s">
        <v>414</v>
      </c>
      <c r="J31" t="s">
        <v>217</v>
      </c>
      <c r="K31" s="626">
        <v>0</v>
      </c>
      <c r="L31" s="626">
        <v>35</v>
      </c>
      <c r="M31" s="626">
        <v>35</v>
      </c>
      <c r="N31" s="626">
        <v>29.678699999999999</v>
      </c>
      <c r="O31" s="626">
        <v>31.2331</v>
      </c>
      <c r="P31" s="626">
        <v>98.929000000000002</v>
      </c>
      <c r="Q31" s="626">
        <v>104.11033333333333</v>
      </c>
      <c r="R31" s="626">
        <v>8.5193333333333356</v>
      </c>
      <c r="S31" s="626">
        <v>-46.24133333333333</v>
      </c>
      <c r="T31" t="s">
        <v>137</v>
      </c>
      <c r="U31" s="626">
        <v>6.0995999999999997</v>
      </c>
      <c r="V31" s="626">
        <v>42.725268848841012</v>
      </c>
      <c r="W31" t="s">
        <v>140</v>
      </c>
      <c r="X31" s="626">
        <v>42.69714262458541</v>
      </c>
      <c r="Y31">
        <v>0.5</v>
      </c>
      <c r="Z31" s="626"/>
      <c r="AA31" s="626"/>
      <c r="AB31" s="626">
        <v>304.55899999999997</v>
      </c>
      <c r="AC31" s="626">
        <v>12.779000000000003</v>
      </c>
      <c r="AD31" s="626">
        <v>-69.361999999999995</v>
      </c>
      <c r="AE31" s="626">
        <v>9.1494</v>
      </c>
      <c r="AF31" s="626"/>
      <c r="AG31" s="626"/>
      <c r="AH31" s="626"/>
      <c r="AI31" s="626">
        <v>103.4204</v>
      </c>
      <c r="AJ31" s="626">
        <v>0.2466816354412471</v>
      </c>
      <c r="AK31" s="626">
        <v>7.3838181446535796</v>
      </c>
      <c r="AL31" s="626">
        <v>4.7124734311386254</v>
      </c>
      <c r="AM31" s="626">
        <v>-21946.104356201195</v>
      </c>
      <c r="AN31">
        <v>25</v>
      </c>
      <c r="AO31" s="626">
        <v>-35</v>
      </c>
      <c r="AP31" s="626">
        <v>9.1493877052683015</v>
      </c>
      <c r="AQ31" s="626">
        <v>8.7752031607612722</v>
      </c>
      <c r="AR31" s="626">
        <v>8.6235471604656908</v>
      </c>
      <c r="AS31" s="626">
        <v>8.3942878373565026</v>
      </c>
      <c r="AT31" s="626">
        <v>8.4707447695875384</v>
      </c>
      <c r="AU31" s="626">
        <v>8.4232984947278471</v>
      </c>
      <c r="AV31" s="626">
        <v>8.394175222876024</v>
      </c>
      <c r="AW31" s="626">
        <v>8.309946903443084</v>
      </c>
      <c r="AX31" s="626">
        <v>8.3289294942731633</v>
      </c>
      <c r="AY31" s="626">
        <v>8.5967449028836604</v>
      </c>
      <c r="AZ31" s="626">
        <v>8.6351684415456056</v>
      </c>
      <c r="BA31" s="626">
        <v>8.6519016894880636</v>
      </c>
      <c r="BB31" s="626">
        <v>8.5354476848416141</v>
      </c>
      <c r="BC31" s="626">
        <v>8.6086757900117412</v>
      </c>
      <c r="BD31" s="626">
        <v>8.5870053522197427</v>
      </c>
      <c r="BE31" s="626">
        <v>8.7952895761311076</v>
      </c>
      <c r="BF31" s="626">
        <v>8.6422347978193006</v>
      </c>
      <c r="BG31" s="626">
        <v>8.6286818323631387</v>
      </c>
      <c r="BH31" s="626">
        <v>8.7068030809216062</v>
      </c>
      <c r="BI31" s="626">
        <v>8.7990986787314949</v>
      </c>
      <c r="BJ31" s="626">
        <v>8.7693317257257259</v>
      </c>
      <c r="BK31" s="626">
        <v>8.8039195733927187</v>
      </c>
      <c r="BL31" s="626">
        <v>8.7545606366280833</v>
      </c>
      <c r="BM31" s="626">
        <v>8.669778722749319</v>
      </c>
      <c r="BN31" s="626">
        <v>8.595559186162415</v>
      </c>
      <c r="BP31" s="626">
        <v>7.3838181446535796</v>
      </c>
      <c r="BQ31" s="626">
        <v>6.1542168862047735</v>
      </c>
      <c r="BR31" s="626">
        <v>4.9246156277559674</v>
      </c>
      <c r="BS31" s="626">
        <v>3.6950143693071626</v>
      </c>
      <c r="BT31" s="626">
        <v>2.4654131108583566</v>
      </c>
      <c r="BU31" s="626">
        <v>1.2358118524095523</v>
      </c>
      <c r="BV31" s="626">
        <v>0.49167022216454059</v>
      </c>
      <c r="BW31" s="626">
        <v>0.10738842727917941</v>
      </c>
      <c r="BX31" s="626">
        <v>-0.2146937317041151</v>
      </c>
      <c r="BY31" s="626">
        <v>-0.41067130076403724</v>
      </c>
      <c r="BZ31" s="626">
        <v>-0.61892066184688099</v>
      </c>
      <c r="CA31" s="626">
        <v>-0.91638535603271265</v>
      </c>
      <c r="CB31" s="626">
        <v>-1.0738147650084513</v>
      </c>
      <c r="CC31" s="626">
        <v>-1.1031896469831821</v>
      </c>
      <c r="CD31" s="626">
        <v>-1.1689751836761222</v>
      </c>
      <c r="CE31" s="626">
        <v>-1.2789208877413145</v>
      </c>
      <c r="CF31" s="626">
        <v>-1.4592596768234367</v>
      </c>
      <c r="CG31" s="626">
        <v>-1.5041947316143216</v>
      </c>
      <c r="CH31" s="626">
        <v>-1.5212713205645978</v>
      </c>
      <c r="CI31" s="626">
        <v>-1.5705139914583719</v>
      </c>
      <c r="CJ31" s="626">
        <v>-1.6866186204093043</v>
      </c>
      <c r="CK31" s="626">
        <v>-1.7468399807671189</v>
      </c>
      <c r="CL31" s="626">
        <v>-1.7931284455210426</v>
      </c>
      <c r="CM31" s="626">
        <v>-1.8209926885038712</v>
      </c>
      <c r="CN31" s="626">
        <v>-1.8570842200756073</v>
      </c>
      <c r="CP31" s="626"/>
      <c r="CQ31" s="626"/>
      <c r="CR31" s="626"/>
      <c r="CS31" s="626"/>
      <c r="CT31" s="626"/>
      <c r="CU31" s="626"/>
      <c r="CV31" s="626"/>
      <c r="CW31" s="626"/>
      <c r="CX31" s="626"/>
      <c r="CY31" s="626"/>
      <c r="CZ31" s="626"/>
      <c r="DA31" s="626"/>
      <c r="DB31" s="626"/>
      <c r="DC31" s="626"/>
      <c r="DD31" s="626"/>
      <c r="DE31" s="626"/>
      <c r="DF31" s="626"/>
      <c r="DG31" s="626"/>
      <c r="DH31" s="626"/>
      <c r="DI31" s="626"/>
      <c r="DJ31" s="626"/>
      <c r="DK31" s="626"/>
      <c r="DL31" s="626"/>
      <c r="DM31" s="626"/>
      <c r="DN31" s="626"/>
      <c r="DO31" s="626"/>
      <c r="DR31" s="626"/>
      <c r="DS31" s="626"/>
      <c r="DT31" s="626"/>
      <c r="DU31" s="626"/>
      <c r="DV31" s="626"/>
      <c r="DW31" s="626"/>
      <c r="DX31" s="626"/>
      <c r="DY31" s="626"/>
      <c r="DZ31" s="626"/>
      <c r="EA31" s="626"/>
      <c r="EB31" s="626"/>
      <c r="EC31" s="626"/>
      <c r="ED31" s="626"/>
      <c r="EE31" s="626"/>
      <c r="EF31" s="626"/>
      <c r="EG31" s="626"/>
      <c r="EH31" s="626"/>
      <c r="EI31" s="626"/>
      <c r="EJ31" s="626"/>
      <c r="EK31" s="626"/>
      <c r="EL31" s="626"/>
      <c r="EM31" s="626"/>
      <c r="EN31" s="626"/>
      <c r="EO31" s="626"/>
      <c r="EP31" s="626"/>
      <c r="EQ31" s="626"/>
      <c r="ER31" s="626"/>
      <c r="ES31" s="626"/>
      <c r="ET31" s="626"/>
      <c r="EU31" s="626"/>
      <c r="EV31" s="626"/>
      <c r="FD31" s="626"/>
      <c r="FE31" s="626"/>
      <c r="FF31" s="626"/>
      <c r="FG31" s="626"/>
      <c r="FH31" s="626"/>
      <c r="FI31" s="626"/>
      <c r="FJ31" s="626"/>
      <c r="FK31" s="626"/>
      <c r="FL31" s="626"/>
      <c r="FM31" s="626"/>
      <c r="FN31" s="626"/>
      <c r="FO31" s="626"/>
      <c r="FP31" s="626"/>
      <c r="FQ31" s="626"/>
      <c r="FR31" s="626"/>
      <c r="FS31" s="626"/>
      <c r="FT31" s="626"/>
      <c r="FU31" s="626"/>
      <c r="FV31" s="626"/>
      <c r="FW31" s="626"/>
      <c r="FX31" s="626"/>
      <c r="FY31" s="626"/>
      <c r="FZ31" s="626"/>
      <c r="GA31" s="626"/>
      <c r="GB31" s="626"/>
      <c r="GC31" s="626"/>
    </row>
    <row r="32" spans="2:185" x14ac:dyDescent="0.2">
      <c r="B32" t="s">
        <v>156</v>
      </c>
      <c r="C32" t="s">
        <v>157</v>
      </c>
      <c r="D32">
        <v>1500</v>
      </c>
      <c r="E32" t="s">
        <v>134</v>
      </c>
      <c r="F32" t="s">
        <v>134</v>
      </c>
      <c r="G32">
        <v>134</v>
      </c>
      <c r="H32" t="s">
        <v>158</v>
      </c>
      <c r="I32" t="s">
        <v>417</v>
      </c>
      <c r="J32" t="s">
        <v>136</v>
      </c>
      <c r="K32" s="626">
        <v>0</v>
      </c>
      <c r="L32" s="626">
        <v>0</v>
      </c>
      <c r="M32" s="626">
        <v>0</v>
      </c>
      <c r="N32" s="626">
        <v>340.57549999999998</v>
      </c>
      <c r="O32" s="626">
        <v>104.678</v>
      </c>
      <c r="P32" s="626">
        <v>227.05033333333333</v>
      </c>
      <c r="Q32" s="626">
        <v>69.785333333333327</v>
      </c>
      <c r="R32" s="626">
        <v>0</v>
      </c>
      <c r="S32" s="626">
        <v>0</v>
      </c>
      <c r="T32" t="s">
        <v>137</v>
      </c>
      <c r="U32" s="626">
        <v>0</v>
      </c>
      <c r="V32" s="626">
        <v>0</v>
      </c>
      <c r="W32" t="s">
        <v>138</v>
      </c>
      <c r="X32" s="626">
        <v>0</v>
      </c>
      <c r="Y32">
        <v>0.5</v>
      </c>
      <c r="Z32" s="626">
        <v>340.57549999999998</v>
      </c>
      <c r="AA32" s="626">
        <v>104.678</v>
      </c>
      <c r="AB32" s="626">
        <v>445.25350000000003</v>
      </c>
      <c r="AC32" s="626">
        <v>0</v>
      </c>
      <c r="AD32" s="626">
        <v>0</v>
      </c>
      <c r="AE32" s="626">
        <v>0</v>
      </c>
      <c r="AF32" s="626">
        <v>62.379808579999995</v>
      </c>
      <c r="AG32" s="626">
        <v>14.675655462904292</v>
      </c>
      <c r="AH32" s="626">
        <v>77.055464042904291</v>
      </c>
      <c r="AI32" s="626">
        <v>0</v>
      </c>
      <c r="AJ32" s="626"/>
      <c r="AK32" s="626">
        <v>0</v>
      </c>
      <c r="AL32" s="626">
        <v>0</v>
      </c>
      <c r="AM32" s="626"/>
      <c r="AN32">
        <v>25</v>
      </c>
      <c r="AO32" s="626">
        <v>0</v>
      </c>
      <c r="AP32" s="626">
        <v>0</v>
      </c>
      <c r="AQ32" s="626">
        <v>0</v>
      </c>
      <c r="AR32" s="626">
        <v>0</v>
      </c>
      <c r="AS32" s="626">
        <v>0</v>
      </c>
      <c r="AT32" s="626">
        <v>0</v>
      </c>
      <c r="AU32" s="626">
        <v>0</v>
      </c>
      <c r="AV32" s="626">
        <v>0</v>
      </c>
      <c r="AW32" s="626">
        <v>0</v>
      </c>
      <c r="AX32" s="626">
        <v>0</v>
      </c>
      <c r="AY32" s="626">
        <v>0</v>
      </c>
      <c r="AZ32" s="626">
        <v>0</v>
      </c>
      <c r="BA32" s="626">
        <v>0</v>
      </c>
      <c r="BB32" s="626">
        <v>0</v>
      </c>
      <c r="BC32" s="626">
        <v>0</v>
      </c>
      <c r="BD32" s="626">
        <v>0</v>
      </c>
      <c r="BE32" s="626">
        <v>0</v>
      </c>
      <c r="BF32" s="626">
        <v>0</v>
      </c>
      <c r="BG32" s="626">
        <v>0</v>
      </c>
      <c r="BH32" s="626">
        <v>0</v>
      </c>
      <c r="BI32" s="626">
        <v>0</v>
      </c>
      <c r="BJ32" s="626">
        <v>0</v>
      </c>
      <c r="BK32" s="626">
        <v>0</v>
      </c>
      <c r="BL32" s="626">
        <v>0</v>
      </c>
      <c r="BM32" s="626">
        <v>0</v>
      </c>
      <c r="BN32" s="626">
        <v>0</v>
      </c>
      <c r="BP32" s="626">
        <v>0</v>
      </c>
      <c r="BQ32" s="626">
        <v>0</v>
      </c>
      <c r="BR32" s="626">
        <v>0</v>
      </c>
      <c r="BS32" s="626">
        <v>0</v>
      </c>
      <c r="BT32" s="626">
        <v>0</v>
      </c>
      <c r="BU32" s="626">
        <v>0</v>
      </c>
      <c r="BV32" s="626">
        <v>0</v>
      </c>
      <c r="BW32" s="626">
        <v>0</v>
      </c>
      <c r="BX32" s="626">
        <v>0</v>
      </c>
      <c r="BY32" s="626">
        <v>0</v>
      </c>
      <c r="BZ32" s="626">
        <v>0</v>
      </c>
      <c r="CA32" s="626">
        <v>0</v>
      </c>
      <c r="CB32" s="626">
        <v>0</v>
      </c>
      <c r="CC32" s="626">
        <v>0</v>
      </c>
      <c r="CD32" s="626">
        <v>0</v>
      </c>
      <c r="CE32" s="626">
        <v>0</v>
      </c>
      <c r="CF32" s="626">
        <v>0</v>
      </c>
      <c r="CG32" s="626">
        <v>0</v>
      </c>
      <c r="CH32" s="626">
        <v>0</v>
      </c>
      <c r="CI32" s="626">
        <v>0</v>
      </c>
      <c r="CJ32" s="626">
        <v>0</v>
      </c>
      <c r="CK32" s="626">
        <v>0</v>
      </c>
      <c r="CL32" s="626">
        <v>0</v>
      </c>
      <c r="CM32" s="626">
        <v>0</v>
      </c>
      <c r="CN32" s="626">
        <v>0</v>
      </c>
      <c r="CP32" s="626">
        <v>77.055464042904291</v>
      </c>
      <c r="CQ32" s="626">
        <v>75.199805317205715</v>
      </c>
      <c r="CR32" s="626">
        <v>73.344146591507155</v>
      </c>
      <c r="CS32" s="626">
        <v>71.48848786580858</v>
      </c>
      <c r="CT32" s="626">
        <v>69.632829140110019</v>
      </c>
      <c r="CU32" s="626">
        <v>67.777170414411444</v>
      </c>
      <c r="CV32" s="626">
        <v>66.654145450154545</v>
      </c>
      <c r="CW32" s="626">
        <v>66.074204708465871</v>
      </c>
      <c r="CX32" s="626">
        <v>65.588132850127678</v>
      </c>
      <c r="CY32" s="626">
        <v>65.292372347632735</v>
      </c>
      <c r="CZ32" s="626">
        <v>64.978091810459219</v>
      </c>
      <c r="DA32" s="626">
        <v>64.529171518974181</v>
      </c>
      <c r="DB32" s="626">
        <v>64.291586159948167</v>
      </c>
      <c r="DC32" s="626">
        <v>64.247254913799694</v>
      </c>
      <c r="DD32" s="626">
        <v>64.14797435081212</v>
      </c>
      <c r="DE32" s="626">
        <v>63.982049256233879</v>
      </c>
      <c r="DF32" s="626">
        <v>63.709890094682336</v>
      </c>
      <c r="DG32" s="626">
        <v>63.642076137971159</v>
      </c>
      <c r="DH32" s="626">
        <v>63.616304920616749</v>
      </c>
      <c r="DI32" s="626">
        <v>63.541990104091582</v>
      </c>
      <c r="DJ32" s="626">
        <v>63.36677023803631</v>
      </c>
      <c r="DK32" s="626">
        <v>63.275886878854983</v>
      </c>
      <c r="DL32" s="626">
        <v>63.206030416908796</v>
      </c>
      <c r="DM32" s="626">
        <v>63.163978958949734</v>
      </c>
      <c r="DN32" s="626">
        <v>63.109511248360853</v>
      </c>
      <c r="DO32" s="626">
        <v>63.096983583433129</v>
      </c>
      <c r="DP32" t="s">
        <v>157</v>
      </c>
      <c r="DQ32" t="s">
        <v>134</v>
      </c>
      <c r="DR32" s="626">
        <v>445.25350000000003</v>
      </c>
      <c r="DS32" s="626">
        <v>445.25350000000003</v>
      </c>
      <c r="DT32" s="626">
        <v>445.25350000000003</v>
      </c>
      <c r="DU32" s="626">
        <v>445.25350000000003</v>
      </c>
      <c r="DV32" s="626">
        <v>445.25350000000003</v>
      </c>
      <c r="DW32" s="626">
        <v>445.25350000000003</v>
      </c>
      <c r="DX32" s="626">
        <v>445.25350000000003</v>
      </c>
      <c r="DY32" s="626">
        <v>445.25350000000003</v>
      </c>
      <c r="DZ32" s="626">
        <v>445.25350000000003</v>
      </c>
      <c r="EA32" s="626">
        <v>445.25350000000003</v>
      </c>
      <c r="EB32" s="626">
        <v>445.25350000000003</v>
      </c>
      <c r="EC32" s="626">
        <v>445.25350000000003</v>
      </c>
      <c r="ED32" s="626">
        <v>445.25350000000003</v>
      </c>
      <c r="EE32" s="626">
        <v>445.25350000000003</v>
      </c>
      <c r="EF32" s="626">
        <v>445.25350000000003</v>
      </c>
      <c r="EG32" s="626">
        <v>445.25350000000003</v>
      </c>
      <c r="EH32" s="626">
        <v>445.25350000000003</v>
      </c>
      <c r="EI32" s="626">
        <v>445.25350000000003</v>
      </c>
      <c r="EJ32" s="626">
        <v>445.25350000000003</v>
      </c>
      <c r="EK32" s="626">
        <v>445.25350000000003</v>
      </c>
      <c r="EL32" s="626">
        <v>445.25350000000003</v>
      </c>
      <c r="EM32" s="626">
        <v>445.25350000000003</v>
      </c>
      <c r="EN32" s="626">
        <v>445.25350000000003</v>
      </c>
      <c r="EO32" s="626">
        <v>445.25350000000003</v>
      </c>
      <c r="EP32" s="626">
        <v>445.25350000000003</v>
      </c>
      <c r="EQ32" s="626">
        <v>445.25350000000003</v>
      </c>
      <c r="ER32" s="626">
        <v>445.25350000000003</v>
      </c>
      <c r="ES32" s="626">
        <v>445.25350000000003</v>
      </c>
      <c r="ET32" s="626">
        <v>445.25350000000003</v>
      </c>
      <c r="EU32" s="626">
        <v>445.25350000000003</v>
      </c>
      <c r="EV32" s="626">
        <v>445.25350000000003</v>
      </c>
      <c r="EW32" t="s">
        <v>157</v>
      </c>
      <c r="EX32" t="s">
        <v>134</v>
      </c>
      <c r="FD32" s="626">
        <v>77.055464042904291</v>
      </c>
      <c r="FE32" s="626">
        <v>75.199805317205715</v>
      </c>
      <c r="FF32" s="626">
        <v>73.344146591507155</v>
      </c>
      <c r="FG32" s="626">
        <v>71.48848786580858</v>
      </c>
      <c r="FH32" s="626">
        <v>69.632829140110019</v>
      </c>
      <c r="FI32" s="626">
        <v>67.777170414411444</v>
      </c>
      <c r="FJ32" s="626">
        <v>66.654145450154545</v>
      </c>
      <c r="FK32" s="626">
        <v>66.074204708465871</v>
      </c>
      <c r="FL32" s="626">
        <v>65.588132850127678</v>
      </c>
      <c r="FM32" s="626">
        <v>65.292372347632735</v>
      </c>
      <c r="FN32" s="626">
        <v>64.978091810459219</v>
      </c>
      <c r="FO32" s="626">
        <v>64.529171518974181</v>
      </c>
      <c r="FP32" s="626">
        <v>64.291586159948167</v>
      </c>
      <c r="FQ32" s="626">
        <v>64.247254913799694</v>
      </c>
      <c r="FR32" s="626">
        <v>64.14797435081212</v>
      </c>
      <c r="FS32" s="626">
        <v>63.982049256233879</v>
      </c>
      <c r="FT32" s="626">
        <v>63.709890094682336</v>
      </c>
      <c r="FU32" s="626">
        <v>63.642076137971159</v>
      </c>
      <c r="FV32" s="626">
        <v>63.616304920616749</v>
      </c>
      <c r="FW32" s="626">
        <v>63.541990104091582</v>
      </c>
      <c r="FX32" s="626">
        <v>63.36677023803631</v>
      </c>
      <c r="FY32" s="626">
        <v>63.275886878854983</v>
      </c>
      <c r="FZ32" s="626">
        <v>63.206030416908796</v>
      </c>
      <c r="GA32" s="626">
        <v>63.163978958949734</v>
      </c>
      <c r="GB32" s="626">
        <v>63.109511248360853</v>
      </c>
      <c r="GC32" s="626">
        <v>63.096983583433129</v>
      </c>
    </row>
    <row r="33" spans="2:185" x14ac:dyDescent="0.2">
      <c r="B33" t="s">
        <v>159</v>
      </c>
      <c r="C33" t="s">
        <v>157</v>
      </c>
      <c r="D33">
        <v>1500</v>
      </c>
      <c r="E33" t="s">
        <v>7</v>
      </c>
      <c r="F33" t="s">
        <v>7</v>
      </c>
      <c r="G33">
        <v>139</v>
      </c>
      <c r="H33" t="s">
        <v>158</v>
      </c>
      <c r="I33" t="s">
        <v>417</v>
      </c>
      <c r="J33" t="s">
        <v>136</v>
      </c>
      <c r="K33" s="626">
        <v>64.117500000000007</v>
      </c>
      <c r="L33" s="626">
        <v>0</v>
      </c>
      <c r="M33" s="626">
        <v>64.117500000000007</v>
      </c>
      <c r="N33" s="626">
        <v>372.19159999999999</v>
      </c>
      <c r="O33" s="626">
        <v>79.656400000000005</v>
      </c>
      <c r="P33" s="626">
        <v>248.12773333333331</v>
      </c>
      <c r="Q33" s="626">
        <v>53.104266666666675</v>
      </c>
      <c r="R33" s="626">
        <v>21.077399999999983</v>
      </c>
      <c r="S33" s="626">
        <v>-16.681066666666652</v>
      </c>
      <c r="T33" t="s">
        <v>137</v>
      </c>
      <c r="U33" s="626">
        <v>1.6043000000000001</v>
      </c>
      <c r="V33" s="626">
        <v>78.269640726158968</v>
      </c>
      <c r="W33" t="s">
        <v>140</v>
      </c>
      <c r="X33" s="626">
        <v>11.229971947402129</v>
      </c>
      <c r="Y33">
        <v>0.5</v>
      </c>
      <c r="Z33" s="626">
        <v>372.19159999999999</v>
      </c>
      <c r="AA33" s="626">
        <v>79.656400000000019</v>
      </c>
      <c r="AB33" s="626">
        <v>451.84799999999996</v>
      </c>
      <c r="AC33" s="626">
        <v>31.616099999999975</v>
      </c>
      <c r="AD33" s="626">
        <v>-25.021599999999978</v>
      </c>
      <c r="AE33" s="626">
        <v>2.4064000000000001</v>
      </c>
      <c r="AF33" s="626">
        <v>68.170613455999998</v>
      </c>
      <c r="AG33" s="626">
        <v>11.167674982472819</v>
      </c>
      <c r="AH33" s="626">
        <v>79.338288438472816</v>
      </c>
      <c r="AI33" s="626">
        <v>-26.604600000000001</v>
      </c>
      <c r="AJ33" s="626">
        <v>-1.0958291120517494E-2</v>
      </c>
      <c r="AK33" s="626">
        <v>-2.2828243955685217</v>
      </c>
      <c r="AL33" s="626">
        <v>-121.9614719895276</v>
      </c>
      <c r="AM33" s="626">
        <v>-218.13899383942993</v>
      </c>
      <c r="AN33">
        <v>25</v>
      </c>
      <c r="AO33" s="626">
        <v>-64.117500000000007</v>
      </c>
      <c r="AP33" s="626">
        <v>2.4064225601575995</v>
      </c>
      <c r="AQ33" s="626">
        <v>2.3491040575253823</v>
      </c>
      <c r="AR33" s="626">
        <v>2.2756014735574484</v>
      </c>
      <c r="AS33" s="626">
        <v>2.1845847686091857</v>
      </c>
      <c r="AT33" s="626">
        <v>2.2034642900146078</v>
      </c>
      <c r="AU33" s="626">
        <v>2.1784624440102842</v>
      </c>
      <c r="AV33" s="626">
        <v>2.1573788881906384</v>
      </c>
      <c r="AW33" s="626">
        <v>2.1164097869026444</v>
      </c>
      <c r="AX33" s="626">
        <v>2.1126814693329594</v>
      </c>
      <c r="AY33" s="626">
        <v>2.1987191350303879</v>
      </c>
      <c r="AZ33" s="626">
        <v>2.2020083243170552</v>
      </c>
      <c r="BA33" s="626">
        <v>2.2076235882774395</v>
      </c>
      <c r="BB33" s="626">
        <v>2.1651966223764525</v>
      </c>
      <c r="BC33" s="626">
        <v>2.1911887741931917</v>
      </c>
      <c r="BD33" s="626">
        <v>2.1829347337093417</v>
      </c>
      <c r="BE33" s="626">
        <v>2.2576292454209721</v>
      </c>
      <c r="BF33" s="626">
        <v>2.2019633774736906</v>
      </c>
      <c r="BG33" s="626">
        <v>2.1966134735359248</v>
      </c>
      <c r="BH33" s="626">
        <v>2.2243264144939094</v>
      </c>
      <c r="BI33" s="626">
        <v>2.2571451229611497</v>
      </c>
      <c r="BJ33" s="626">
        <v>2.2459237586025362</v>
      </c>
      <c r="BK33" s="626">
        <v>2.2579105478474704</v>
      </c>
      <c r="BL33" s="626">
        <v>2.2396074339340974</v>
      </c>
      <c r="BM33" s="626">
        <v>2.2085190113904947</v>
      </c>
      <c r="BN33" s="626">
        <v>2.1812341502366124</v>
      </c>
      <c r="BP33" s="626">
        <v>-2.2828243955685217</v>
      </c>
      <c r="BQ33" s="626">
        <v>-2.7263899047580291</v>
      </c>
      <c r="BR33" s="626">
        <v>-3.1699554139475365</v>
      </c>
      <c r="BS33" s="626">
        <v>-3.613520923137044</v>
      </c>
      <c r="BT33" s="626">
        <v>-4.0570864323265514</v>
      </c>
      <c r="BU33" s="626">
        <v>-4.5006519415160584</v>
      </c>
      <c r="BV33" s="626">
        <v>-4.7690930795359909</v>
      </c>
      <c r="BW33" s="626">
        <v>-4.9077186289564745</v>
      </c>
      <c r="BX33" s="626">
        <v>-5.0239063246575268</v>
      </c>
      <c r="BY33" s="626">
        <v>-5.0946031376385497</v>
      </c>
      <c r="BZ33" s="626">
        <v>-5.1697268684028082</v>
      </c>
      <c r="CA33" s="626">
        <v>-5.2770340768460509</v>
      </c>
      <c r="CB33" s="626">
        <v>-5.3338250531677733</v>
      </c>
      <c r="CC33" s="626">
        <v>-5.3444217278141064</v>
      </c>
      <c r="CD33" s="626">
        <v>-5.3681531569095196</v>
      </c>
      <c r="CE33" s="626">
        <v>-5.4078148942994106</v>
      </c>
      <c r="CF33" s="626">
        <v>-5.4728701845865597</v>
      </c>
      <c r="CG33" s="626">
        <v>-5.4890800252335366</v>
      </c>
      <c r="CH33" s="626">
        <v>-5.4952402221436349</v>
      </c>
      <c r="CI33" s="626">
        <v>-5.5130039892500573</v>
      </c>
      <c r="CJ33" s="626">
        <v>-5.5548874929517762</v>
      </c>
      <c r="CK33" s="626">
        <v>-5.5766117049169601</v>
      </c>
      <c r="CL33" s="626">
        <v>-5.5933097737397564</v>
      </c>
      <c r="CM33" s="626">
        <v>-5.6033615015189309</v>
      </c>
      <c r="CN33" s="626">
        <v>-5.6163811357044411</v>
      </c>
      <c r="CP33" s="626">
        <v>79.338288438472816</v>
      </c>
      <c r="CQ33" s="626">
        <v>77.926195221963752</v>
      </c>
      <c r="CR33" s="626">
        <v>76.514102005454703</v>
      </c>
      <c r="CS33" s="626">
        <v>75.102008788945639</v>
      </c>
      <c r="CT33" s="626">
        <v>73.689915572436576</v>
      </c>
      <c r="CU33" s="626">
        <v>72.277822355927512</v>
      </c>
      <c r="CV33" s="626">
        <v>71.423238529690551</v>
      </c>
      <c r="CW33" s="626">
        <v>70.981923337422359</v>
      </c>
      <c r="CX33" s="626">
        <v>70.612039174785224</v>
      </c>
      <c r="CY33" s="626">
        <v>70.386975485271293</v>
      </c>
      <c r="CZ33" s="626">
        <v>70.147818678862023</v>
      </c>
      <c r="DA33" s="626">
        <v>69.806205595820245</v>
      </c>
      <c r="DB33" s="626">
        <v>69.625411213115953</v>
      </c>
      <c r="DC33" s="626">
        <v>69.591676641613802</v>
      </c>
      <c r="DD33" s="626">
        <v>69.516127507721649</v>
      </c>
      <c r="DE33" s="626">
        <v>69.389864150533299</v>
      </c>
      <c r="DF33" s="626">
        <v>69.182760279268905</v>
      </c>
      <c r="DG33" s="626">
        <v>69.131156163204707</v>
      </c>
      <c r="DH33" s="626">
        <v>69.111545142760392</v>
      </c>
      <c r="DI33" s="626">
        <v>69.054994093341648</v>
      </c>
      <c r="DJ33" s="626">
        <v>68.921657730988088</v>
      </c>
      <c r="DK33" s="626">
        <v>68.852498583771947</v>
      </c>
      <c r="DL33" s="626">
        <v>68.799340190648564</v>
      </c>
      <c r="DM33" s="626">
        <v>68.767340460468674</v>
      </c>
      <c r="DN33" s="626">
        <v>68.725892384065304</v>
      </c>
      <c r="DO33" s="626">
        <v>68.716359256870007</v>
      </c>
      <c r="DP33" t="s">
        <v>157</v>
      </c>
      <c r="DQ33" t="s">
        <v>7</v>
      </c>
      <c r="DR33" s="626">
        <v>451.84799999999996</v>
      </c>
      <c r="DS33" s="626">
        <v>451.84799999999996</v>
      </c>
      <c r="DT33" s="626">
        <v>451.84799999999996</v>
      </c>
      <c r="DU33" s="626">
        <v>451.84799999999996</v>
      </c>
      <c r="DV33" s="626">
        <v>451.84799999999996</v>
      </c>
      <c r="DW33" s="626">
        <v>451.84799999999996</v>
      </c>
      <c r="DX33" s="626">
        <v>451.84799999999996</v>
      </c>
      <c r="DY33" s="626">
        <v>451.84799999999996</v>
      </c>
      <c r="DZ33" s="626">
        <v>451.84799999999996</v>
      </c>
      <c r="EA33" s="626">
        <v>451.84799999999996</v>
      </c>
      <c r="EB33" s="626">
        <v>451.84799999999996</v>
      </c>
      <c r="EC33" s="626">
        <v>451.84799999999996</v>
      </c>
      <c r="ED33" s="626">
        <v>451.84799999999996</v>
      </c>
      <c r="EE33" s="626">
        <v>451.84799999999996</v>
      </c>
      <c r="EF33" s="626">
        <v>451.84799999999996</v>
      </c>
      <c r="EG33" s="626">
        <v>451.84799999999996</v>
      </c>
      <c r="EH33" s="626">
        <v>451.84799999999996</v>
      </c>
      <c r="EI33" s="626">
        <v>451.84799999999996</v>
      </c>
      <c r="EJ33" s="626">
        <v>451.84799999999996</v>
      </c>
      <c r="EK33" s="626">
        <v>451.84799999999996</v>
      </c>
      <c r="EL33" s="626">
        <v>451.84799999999996</v>
      </c>
      <c r="EM33" s="626">
        <v>451.84799999999996</v>
      </c>
      <c r="EN33" s="626">
        <v>451.84799999999996</v>
      </c>
      <c r="EO33" s="626">
        <v>451.84799999999996</v>
      </c>
      <c r="EP33" s="626">
        <v>451.84799999999996</v>
      </c>
      <c r="EQ33" s="626">
        <v>451.84799999999996</v>
      </c>
      <c r="ER33" s="626">
        <v>451.84799999999996</v>
      </c>
      <c r="ES33" s="626">
        <v>451.84799999999996</v>
      </c>
      <c r="ET33" s="626">
        <v>451.84799999999996</v>
      </c>
      <c r="EU33" s="626">
        <v>451.84799999999996</v>
      </c>
      <c r="EV33" s="626">
        <v>451.84799999999996</v>
      </c>
      <c r="EW33" t="s">
        <v>157</v>
      </c>
      <c r="EX33" t="s">
        <v>7</v>
      </c>
      <c r="FD33" s="626">
        <v>79.338288438472816</v>
      </c>
      <c r="FE33" s="626">
        <v>77.926195221963752</v>
      </c>
      <c r="FF33" s="626">
        <v>76.514102005454703</v>
      </c>
      <c r="FG33" s="626">
        <v>75.102008788945639</v>
      </c>
      <c r="FH33" s="626">
        <v>73.689915572436576</v>
      </c>
      <c r="FI33" s="626">
        <v>72.277822355927512</v>
      </c>
      <c r="FJ33" s="626">
        <v>71.423238529690551</v>
      </c>
      <c r="FK33" s="626">
        <v>70.981923337422359</v>
      </c>
      <c r="FL33" s="626">
        <v>70.612039174785224</v>
      </c>
      <c r="FM33" s="626">
        <v>70.386975485271293</v>
      </c>
      <c r="FN33" s="626">
        <v>70.147818678862023</v>
      </c>
      <c r="FO33" s="626">
        <v>69.806205595820245</v>
      </c>
      <c r="FP33" s="626">
        <v>69.625411213115953</v>
      </c>
      <c r="FQ33" s="626">
        <v>69.591676641613802</v>
      </c>
      <c r="FR33" s="626">
        <v>69.516127507721649</v>
      </c>
      <c r="FS33" s="626">
        <v>69.389864150533299</v>
      </c>
      <c r="FT33" s="626">
        <v>69.182760279268905</v>
      </c>
      <c r="FU33" s="626">
        <v>69.131156163204707</v>
      </c>
      <c r="FV33" s="626">
        <v>69.111545142760392</v>
      </c>
      <c r="FW33" s="626">
        <v>69.054994093341648</v>
      </c>
      <c r="FX33" s="626">
        <v>68.921657730988088</v>
      </c>
      <c r="FY33" s="626">
        <v>68.852498583771947</v>
      </c>
      <c r="FZ33" s="626">
        <v>68.799340190648564</v>
      </c>
      <c r="GA33" s="626">
        <v>68.767340460468674</v>
      </c>
      <c r="GB33" s="626">
        <v>68.725892384065304</v>
      </c>
      <c r="GC33" s="626">
        <v>68.716359256870007</v>
      </c>
    </row>
    <row r="34" spans="2:185" x14ac:dyDescent="0.2">
      <c r="B34" t="s">
        <v>160</v>
      </c>
      <c r="C34" t="s">
        <v>157</v>
      </c>
      <c r="D34">
        <v>1500</v>
      </c>
      <c r="E34" t="s">
        <v>149</v>
      </c>
      <c r="F34" t="s">
        <v>149</v>
      </c>
      <c r="G34">
        <v>126</v>
      </c>
      <c r="H34" t="s">
        <v>158</v>
      </c>
      <c r="I34" t="s">
        <v>417</v>
      </c>
      <c r="J34" t="s">
        <v>136</v>
      </c>
      <c r="K34" s="626">
        <v>70.575000000000003</v>
      </c>
      <c r="L34" s="626">
        <v>0</v>
      </c>
      <c r="M34" s="626">
        <v>70.575000000000003</v>
      </c>
      <c r="N34" s="626">
        <v>314.06220000000002</v>
      </c>
      <c r="O34" s="626">
        <v>106.8372</v>
      </c>
      <c r="P34" s="626">
        <v>209.37480000000002</v>
      </c>
      <c r="Q34" s="626">
        <v>71.224800000000002</v>
      </c>
      <c r="R34" s="626">
        <v>-17.675533333333306</v>
      </c>
      <c r="S34" s="626">
        <v>1.4394666666666751</v>
      </c>
      <c r="T34" t="s">
        <v>137</v>
      </c>
      <c r="U34" s="626">
        <v>0.38650000000000001</v>
      </c>
      <c r="V34" s="626">
        <v>86.152452828770137</v>
      </c>
      <c r="W34" t="s">
        <v>140</v>
      </c>
      <c r="X34" s="626">
        <v>2.7058087729923845</v>
      </c>
      <c r="Y34">
        <v>0.5</v>
      </c>
      <c r="Z34" s="626">
        <v>314.06220000000002</v>
      </c>
      <c r="AA34" s="626">
        <v>106.8372</v>
      </c>
      <c r="AB34" s="626">
        <v>420.89940000000001</v>
      </c>
      <c r="AC34" s="626">
        <v>-26.513299999999958</v>
      </c>
      <c r="AD34" s="626">
        <v>2.1592000000000127</v>
      </c>
      <c r="AE34" s="626">
        <v>0.57979999999999998</v>
      </c>
      <c r="AF34" s="626">
        <v>57.523632552000002</v>
      </c>
      <c r="AG34" s="626">
        <v>14.978371174663238</v>
      </c>
      <c r="AH34" s="626">
        <v>72.502003726663247</v>
      </c>
      <c r="AI34" s="626">
        <v>-58.765599999999999</v>
      </c>
      <c r="AJ34" s="626">
        <v>-9.4366583089425249E-2</v>
      </c>
      <c r="AK34" s="626">
        <v>4.5534603162410443</v>
      </c>
      <c r="AL34" s="626">
        <v>119.43616378122994</v>
      </c>
      <c r="AM34" s="626">
        <v>492.02513236295448</v>
      </c>
      <c r="AN34">
        <v>25</v>
      </c>
      <c r="AO34" s="626">
        <v>-70.575000000000003</v>
      </c>
      <c r="AP34" s="626">
        <v>0.57981616564122518</v>
      </c>
      <c r="AQ34" s="626">
        <v>0.51636127108824303</v>
      </c>
      <c r="AR34" s="626">
        <v>0.53925666878674638</v>
      </c>
      <c r="AS34" s="626">
        <v>0.55443303089774132</v>
      </c>
      <c r="AT34" s="626">
        <v>0.56046747745983727</v>
      </c>
      <c r="AU34" s="626">
        <v>0.5695704641859527</v>
      </c>
      <c r="AV34" s="626">
        <v>0.58070583148151811</v>
      </c>
      <c r="AW34" s="626">
        <v>0.59356334602081029</v>
      </c>
      <c r="AX34" s="626">
        <v>0.60319969388383265</v>
      </c>
      <c r="AY34" s="626">
        <v>0.60508788461055218</v>
      </c>
      <c r="AZ34" s="626">
        <v>0.61411479884128939</v>
      </c>
      <c r="BA34" s="626">
        <v>0.61400109072117437</v>
      </c>
      <c r="BB34" s="626">
        <v>0.61802989938051245</v>
      </c>
      <c r="BC34" s="626">
        <v>0.61616046624383047</v>
      </c>
      <c r="BD34" s="626">
        <v>0.61725731456197241</v>
      </c>
      <c r="BE34" s="626">
        <v>0.61120076816780444</v>
      </c>
      <c r="BF34" s="626">
        <v>0.61640332954518651</v>
      </c>
      <c r="BG34" s="626">
        <v>0.61727084367044216</v>
      </c>
      <c r="BH34" s="626">
        <v>0.61529198668581453</v>
      </c>
      <c r="BI34" s="626">
        <v>0.6128791210258262</v>
      </c>
      <c r="BJ34" s="626">
        <v>0.61427306515864055</v>
      </c>
      <c r="BK34" s="626">
        <v>0.61367059744270391</v>
      </c>
      <c r="BL34" s="626">
        <v>0.61568811313303717</v>
      </c>
      <c r="BM34" s="626">
        <v>0.61881494860100605</v>
      </c>
      <c r="BN34" s="626">
        <v>0.62161946542782942</v>
      </c>
      <c r="BP34" s="626">
        <v>4.5534603162410443</v>
      </c>
      <c r="BQ34" s="626">
        <v>4.5917371109880625</v>
      </c>
      <c r="BR34" s="626">
        <v>4.6300139057350806</v>
      </c>
      <c r="BS34" s="626">
        <v>4.6682907004820988</v>
      </c>
      <c r="BT34" s="626">
        <v>4.706567495229117</v>
      </c>
      <c r="BU34" s="626">
        <v>4.7448442899761352</v>
      </c>
      <c r="BV34" s="626">
        <v>4.7680089998752884</v>
      </c>
      <c r="BW34" s="626">
        <v>4.7799714757484821</v>
      </c>
      <c r="BX34" s="626">
        <v>4.789997711982684</v>
      </c>
      <c r="BY34" s="626">
        <v>4.7960983833461714</v>
      </c>
      <c r="BZ34" s="626">
        <v>4.8025810686846864</v>
      </c>
      <c r="CA34" s="626">
        <v>4.8118409771026389</v>
      </c>
      <c r="CB34" s="626">
        <v>4.8167416659504294</v>
      </c>
      <c r="CC34" s="626">
        <v>4.817656089484351</v>
      </c>
      <c r="CD34" s="626">
        <v>4.8197039561956245</v>
      </c>
      <c r="CE34" s="626">
        <v>4.8231265040491698</v>
      </c>
      <c r="CF34" s="626">
        <v>4.8287403489986538</v>
      </c>
      <c r="CG34" s="626">
        <v>4.8301391519499015</v>
      </c>
      <c r="CH34" s="626">
        <v>4.8306707365475408</v>
      </c>
      <c r="CI34" s="626">
        <v>4.8322036331623135</v>
      </c>
      <c r="CJ34" s="626">
        <v>4.83581790487926</v>
      </c>
      <c r="CK34" s="626">
        <v>4.8376925619145901</v>
      </c>
      <c r="CL34" s="626">
        <v>4.8391334957558385</v>
      </c>
      <c r="CM34" s="626">
        <v>4.8400008939486323</v>
      </c>
      <c r="CN34" s="626">
        <v>4.8411244030021434</v>
      </c>
      <c r="CP34" s="626">
        <v>72.502003726663247</v>
      </c>
      <c r="CQ34" s="626">
        <v>70.608068206217652</v>
      </c>
      <c r="CR34" s="626">
        <v>68.714132685772071</v>
      </c>
      <c r="CS34" s="626">
        <v>66.820197165326476</v>
      </c>
      <c r="CT34" s="626">
        <v>64.926261644880896</v>
      </c>
      <c r="CU34" s="626">
        <v>63.032326124435315</v>
      </c>
      <c r="CV34" s="626">
        <v>61.886136450279253</v>
      </c>
      <c r="CW34" s="626">
        <v>61.294233232717389</v>
      </c>
      <c r="CX34" s="626">
        <v>60.798135138145</v>
      </c>
      <c r="CY34" s="626">
        <v>60.496273964286566</v>
      </c>
      <c r="CZ34" s="626">
        <v>60.175510741774524</v>
      </c>
      <c r="DA34" s="626">
        <v>59.717330541871547</v>
      </c>
      <c r="DB34" s="626">
        <v>59.474844493997743</v>
      </c>
      <c r="DC34" s="626">
        <v>59.429598824315342</v>
      </c>
      <c r="DD34" s="626">
        <v>59.328270394616496</v>
      </c>
      <c r="DE34" s="626">
        <v>59.158922752184708</v>
      </c>
      <c r="DF34" s="626">
        <v>58.881149745683679</v>
      </c>
      <c r="DG34" s="626">
        <v>58.811936986021259</v>
      </c>
      <c r="DH34" s="626">
        <v>58.785634184069202</v>
      </c>
      <c r="DI34" s="626">
        <v>58.709786470929266</v>
      </c>
      <c r="DJ34" s="626">
        <v>58.530952333157046</v>
      </c>
      <c r="DK34" s="626">
        <v>58.43819431694039</v>
      </c>
      <c r="DL34" s="626">
        <v>58.366896921152957</v>
      </c>
      <c r="DM34" s="626">
        <v>58.3239780650011</v>
      </c>
      <c r="DN34" s="626">
        <v>58.268386845358705</v>
      </c>
      <c r="DO34" s="626">
        <v>58.255600771461459</v>
      </c>
      <c r="DP34" t="s">
        <v>157</v>
      </c>
      <c r="DQ34" t="s">
        <v>149</v>
      </c>
      <c r="DR34" s="626">
        <v>420.89940000000001</v>
      </c>
      <c r="DS34" s="626">
        <v>420.89940000000001</v>
      </c>
      <c r="DT34" s="626">
        <v>420.89940000000001</v>
      </c>
      <c r="DU34" s="626">
        <v>420.89940000000001</v>
      </c>
      <c r="DV34" s="626">
        <v>420.89940000000001</v>
      </c>
      <c r="DW34" s="626">
        <v>420.89940000000001</v>
      </c>
      <c r="DX34" s="626">
        <v>420.89940000000001</v>
      </c>
      <c r="DY34" s="626">
        <v>420.89940000000001</v>
      </c>
      <c r="DZ34" s="626">
        <v>420.89940000000001</v>
      </c>
      <c r="EA34" s="626">
        <v>420.89940000000001</v>
      </c>
      <c r="EB34" s="626">
        <v>420.89940000000001</v>
      </c>
      <c r="EC34" s="626">
        <v>420.89940000000001</v>
      </c>
      <c r="ED34" s="626">
        <v>420.89940000000001</v>
      </c>
      <c r="EE34" s="626">
        <v>420.89940000000001</v>
      </c>
      <c r="EF34" s="626">
        <v>420.89940000000001</v>
      </c>
      <c r="EG34" s="626">
        <v>420.89940000000001</v>
      </c>
      <c r="EH34" s="626">
        <v>420.89940000000001</v>
      </c>
      <c r="EI34" s="626">
        <v>420.89940000000001</v>
      </c>
      <c r="EJ34" s="626">
        <v>420.89940000000001</v>
      </c>
      <c r="EK34" s="626">
        <v>420.89940000000001</v>
      </c>
      <c r="EL34" s="626">
        <v>420.89940000000001</v>
      </c>
      <c r="EM34" s="626">
        <v>420.89940000000001</v>
      </c>
      <c r="EN34" s="626">
        <v>420.89940000000001</v>
      </c>
      <c r="EO34" s="626">
        <v>420.89940000000001</v>
      </c>
      <c r="EP34" s="626">
        <v>420.89940000000001</v>
      </c>
      <c r="EQ34" s="626">
        <v>420.89940000000001</v>
      </c>
      <c r="ER34" s="626">
        <v>420.89940000000001</v>
      </c>
      <c r="ES34" s="626">
        <v>420.89940000000001</v>
      </c>
      <c r="ET34" s="626">
        <v>420.89940000000001</v>
      </c>
      <c r="EU34" s="626">
        <v>420.89940000000001</v>
      </c>
      <c r="EV34" s="626">
        <v>420.89940000000001</v>
      </c>
      <c r="EW34" t="s">
        <v>157</v>
      </c>
      <c r="EX34" t="s">
        <v>149</v>
      </c>
      <c r="FD34" s="626">
        <v>72.502003726663247</v>
      </c>
      <c r="FE34" s="626">
        <v>70.608068206217652</v>
      </c>
      <c r="FF34" s="626">
        <v>68.714132685772071</v>
      </c>
      <c r="FG34" s="626">
        <v>66.820197165326476</v>
      </c>
      <c r="FH34" s="626">
        <v>64.926261644880896</v>
      </c>
      <c r="FI34" s="626">
        <v>63.032326124435315</v>
      </c>
      <c r="FJ34" s="626">
        <v>61.886136450279253</v>
      </c>
      <c r="FK34" s="626">
        <v>61.294233232717389</v>
      </c>
      <c r="FL34" s="626">
        <v>60.798135138145</v>
      </c>
      <c r="FM34" s="626">
        <v>60.496273964286566</v>
      </c>
      <c r="FN34" s="626">
        <v>60.175510741774524</v>
      </c>
      <c r="FO34" s="626">
        <v>59.717330541871547</v>
      </c>
      <c r="FP34" s="626">
        <v>59.474844493997743</v>
      </c>
      <c r="FQ34" s="626">
        <v>59.429598824315342</v>
      </c>
      <c r="FR34" s="626">
        <v>59.328270394616496</v>
      </c>
      <c r="FS34" s="626">
        <v>59.158922752184708</v>
      </c>
      <c r="FT34" s="626">
        <v>58.881149745683679</v>
      </c>
      <c r="FU34" s="626">
        <v>58.811936986021259</v>
      </c>
      <c r="FV34" s="626">
        <v>58.785634184069202</v>
      </c>
      <c r="FW34" s="626">
        <v>58.709786470929266</v>
      </c>
      <c r="FX34" s="626">
        <v>58.530952333157046</v>
      </c>
      <c r="FY34" s="626">
        <v>58.43819431694039</v>
      </c>
      <c r="FZ34" s="626">
        <v>58.366896921152957</v>
      </c>
      <c r="GA34" s="626">
        <v>58.3239780650011</v>
      </c>
      <c r="GB34" s="626">
        <v>58.268386845358705</v>
      </c>
      <c r="GC34" s="626">
        <v>58.255600771461459</v>
      </c>
    </row>
    <row r="35" spans="2:185" x14ac:dyDescent="0.2">
      <c r="B35" t="s">
        <v>161</v>
      </c>
      <c r="C35" t="s">
        <v>157</v>
      </c>
      <c r="D35">
        <v>1500</v>
      </c>
      <c r="E35" t="s">
        <v>162</v>
      </c>
      <c r="F35" t="s">
        <v>162</v>
      </c>
      <c r="G35">
        <v>52</v>
      </c>
      <c r="H35" t="s">
        <v>143</v>
      </c>
      <c r="I35" t="s">
        <v>417</v>
      </c>
      <c r="J35" t="s">
        <v>136</v>
      </c>
      <c r="K35" s="626">
        <v>99.364500000000007</v>
      </c>
      <c r="L35" s="626">
        <v>0</v>
      </c>
      <c r="M35" s="626">
        <v>99.364500000000007</v>
      </c>
      <c r="N35" s="626">
        <v>0</v>
      </c>
      <c r="O35" s="626">
        <v>259.6311</v>
      </c>
      <c r="P35" s="626">
        <v>0</v>
      </c>
      <c r="Q35" s="626">
        <v>173.0874</v>
      </c>
      <c r="R35" s="626">
        <v>-227.05033333333333</v>
      </c>
      <c r="S35" s="626">
        <v>103.30206666666668</v>
      </c>
      <c r="T35" t="s">
        <v>137</v>
      </c>
      <c r="U35" s="626">
        <v>-6.7393000000000001</v>
      </c>
      <c r="V35" s="626">
        <v>121.2964279008761</v>
      </c>
      <c r="W35" t="s">
        <v>140</v>
      </c>
      <c r="X35" s="626">
        <v>-47.174951741688943</v>
      </c>
      <c r="Y35">
        <v>0.5</v>
      </c>
      <c r="Z35" s="626">
        <v>0</v>
      </c>
      <c r="AA35" s="626">
        <v>259.6311</v>
      </c>
      <c r="AB35" s="626">
        <v>259.6311</v>
      </c>
      <c r="AC35" s="626">
        <v>-340.57549999999998</v>
      </c>
      <c r="AD35" s="626">
        <v>154.95310000000001</v>
      </c>
      <c r="AE35" s="626">
        <v>-10.1089</v>
      </c>
      <c r="AF35" s="626">
        <v>0</v>
      </c>
      <c r="AG35" s="626">
        <v>36.399783823294776</v>
      </c>
      <c r="AH35" s="626">
        <v>36.399783823294776</v>
      </c>
      <c r="AI35" s="626">
        <v>-238.96170000000001</v>
      </c>
      <c r="AJ35" s="626"/>
      <c r="AK35" s="626">
        <v>40.655680219609508</v>
      </c>
      <c r="AL35" s="626">
        <v>1418.246413046759</v>
      </c>
      <c r="AM35" s="626">
        <v>168.49093725967379</v>
      </c>
      <c r="AN35">
        <v>25</v>
      </c>
      <c r="AO35" s="626">
        <v>-99.364500000000007</v>
      </c>
      <c r="AP35" s="626">
        <v>-10.108918230361912</v>
      </c>
      <c r="AQ35" s="626">
        <v>-10.170328572962026</v>
      </c>
      <c r="AR35" s="626">
        <v>-9.6143847839087044</v>
      </c>
      <c r="AS35" s="626">
        <v>-9.0061671884433352</v>
      </c>
      <c r="AT35" s="626">
        <v>-9.0764338073213153</v>
      </c>
      <c r="AU35" s="626">
        <v>-8.879324481422147</v>
      </c>
      <c r="AV35" s="626">
        <v>-8.692050523797155</v>
      </c>
      <c r="AW35" s="626">
        <v>-8.3815924211724671</v>
      </c>
      <c r="AX35" s="626">
        <v>-8.3018038991620049</v>
      </c>
      <c r="AY35" s="626">
        <v>-8.7779275923047155</v>
      </c>
      <c r="AZ35" s="626">
        <v>-8.7416204505836941</v>
      </c>
      <c r="BA35" s="626">
        <v>-8.7741370577514388</v>
      </c>
      <c r="BB35" s="626">
        <v>-8.5091585754926946</v>
      </c>
      <c r="BC35" s="626">
        <v>-8.6678483994144155</v>
      </c>
      <c r="BD35" s="626">
        <v>-8.6143919909878903</v>
      </c>
      <c r="BE35" s="626">
        <v>-9.0745896511272175</v>
      </c>
      <c r="BF35" s="626">
        <v>-8.7274349829999149</v>
      </c>
      <c r="BG35" s="626">
        <v>-8.6918337368135674</v>
      </c>
      <c r="BH35" s="626">
        <v>-8.8609421976012008</v>
      </c>
      <c r="BI35" s="626">
        <v>-9.0616294321261108</v>
      </c>
      <c r="BJ35" s="626">
        <v>-8.989547269821248</v>
      </c>
      <c r="BK35" s="626">
        <v>-9.0611495978238512</v>
      </c>
      <c r="BL35" s="626">
        <v>-8.9451359001746429</v>
      </c>
      <c r="BM35" s="626">
        <v>-8.7499089679593141</v>
      </c>
      <c r="BN35" s="626">
        <v>-8.5782006923443515</v>
      </c>
      <c r="BP35" s="626">
        <v>40.655680219609508</v>
      </c>
      <c r="BQ35" s="626">
        <v>43.402580925479349</v>
      </c>
      <c r="BR35" s="626">
        <v>46.14948163134919</v>
      </c>
      <c r="BS35" s="626">
        <v>48.896382337219023</v>
      </c>
      <c r="BT35" s="626">
        <v>51.643283043088857</v>
      </c>
      <c r="BU35" s="626">
        <v>54.390183748958691</v>
      </c>
      <c r="BV35" s="626">
        <v>56.052578899697117</v>
      </c>
      <c r="BW35" s="626">
        <v>56.911055520772791</v>
      </c>
      <c r="BX35" s="626">
        <v>57.630579597200146</v>
      </c>
      <c r="BY35" s="626">
        <v>58.068388943186406</v>
      </c>
      <c r="BZ35" s="626">
        <v>58.533613188058325</v>
      </c>
      <c r="CA35" s="626">
        <v>59.198142418828006</v>
      </c>
      <c r="CB35" s="626">
        <v>59.5498360688375</v>
      </c>
      <c r="CC35" s="626">
        <v>59.615458874179311</v>
      </c>
      <c r="CD35" s="626">
        <v>59.762422238063493</v>
      </c>
      <c r="CE35" s="626">
        <v>60.008038392104382</v>
      </c>
      <c r="CF35" s="626">
        <v>60.410911066169739</v>
      </c>
      <c r="CG35" s="626">
        <v>60.511294936855663</v>
      </c>
      <c r="CH35" s="626">
        <v>60.549443640688757</v>
      </c>
      <c r="CI35" s="626">
        <v>60.659450625886272</v>
      </c>
      <c r="CJ35" s="626">
        <v>60.91882567534126</v>
      </c>
      <c r="CK35" s="626">
        <v>61.053358798285529</v>
      </c>
      <c r="CL35" s="626">
        <v>61.156766155453163</v>
      </c>
      <c r="CM35" s="626">
        <v>61.219014228307785</v>
      </c>
      <c r="CN35" s="626">
        <v>61.299641873139088</v>
      </c>
      <c r="CP35" s="626">
        <v>36.399783823294776</v>
      </c>
      <c r="CQ35" s="626">
        <v>31.79722439172637</v>
      </c>
      <c r="CR35" s="626">
        <v>27.194664960157965</v>
      </c>
      <c r="CS35" s="626">
        <v>22.59210552858956</v>
      </c>
      <c r="CT35" s="626">
        <v>17.989546097021154</v>
      </c>
      <c r="CU35" s="626">
        <v>13.386986665452755</v>
      </c>
      <c r="CV35" s="626">
        <v>10.601566550457429</v>
      </c>
      <c r="CW35" s="626">
        <v>9.1631491876930831</v>
      </c>
      <c r="CX35" s="626">
        <v>7.9575532529275383</v>
      </c>
      <c r="CY35" s="626">
        <v>7.2239834044463294</v>
      </c>
      <c r="CZ35" s="626">
        <v>6.4444786224008883</v>
      </c>
      <c r="DA35" s="626">
        <v>5.3310291001461803</v>
      </c>
      <c r="DB35" s="626">
        <v>4.7417500911106716</v>
      </c>
      <c r="DC35" s="626">
        <v>4.6317960396203821</v>
      </c>
      <c r="DD35" s="626">
        <v>4.3855521127486305</v>
      </c>
      <c r="DE35" s="626">
        <v>3.9740108641294962</v>
      </c>
      <c r="DF35" s="626">
        <v>3.2989790285125973</v>
      </c>
      <c r="DG35" s="626">
        <v>3.1307812011154965</v>
      </c>
      <c r="DH35" s="626">
        <v>3.0668612799279864</v>
      </c>
      <c r="DI35" s="626">
        <v>2.8825394782053064</v>
      </c>
      <c r="DJ35" s="626">
        <v>2.4479445626950493</v>
      </c>
      <c r="DK35" s="626">
        <v>2.2225280805694507</v>
      </c>
      <c r="DL35" s="626">
        <v>2.0492642614556353</v>
      </c>
      <c r="DM35" s="626">
        <v>1.9449647306419473</v>
      </c>
      <c r="DN35" s="626">
        <v>1.8098693752217661</v>
      </c>
      <c r="DO35" s="626">
        <v>1.7787972165483519</v>
      </c>
      <c r="DP35" t="s">
        <v>157</v>
      </c>
      <c r="DQ35" t="s">
        <v>162</v>
      </c>
      <c r="DR35" s="626">
        <v>259.6311</v>
      </c>
      <c r="DS35" s="626">
        <v>259.6311</v>
      </c>
      <c r="DT35" s="626">
        <v>259.6311</v>
      </c>
      <c r="DU35" s="626">
        <v>259.6311</v>
      </c>
      <c r="DV35" s="626">
        <v>259.6311</v>
      </c>
      <c r="DW35" s="626">
        <v>259.6311</v>
      </c>
      <c r="DX35" s="626">
        <v>259.6311</v>
      </c>
      <c r="DY35" s="626">
        <v>259.6311</v>
      </c>
      <c r="DZ35" s="626">
        <v>259.6311</v>
      </c>
      <c r="EA35" s="626">
        <v>259.6311</v>
      </c>
      <c r="EB35" s="626">
        <v>259.6311</v>
      </c>
      <c r="EC35" s="626">
        <v>259.6311</v>
      </c>
      <c r="ED35" s="626">
        <v>259.6311</v>
      </c>
      <c r="EE35" s="626">
        <v>259.6311</v>
      </c>
      <c r="EF35" s="626">
        <v>259.6311</v>
      </c>
      <c r="EG35" s="626">
        <v>259.6311</v>
      </c>
      <c r="EH35" s="626">
        <v>259.6311</v>
      </c>
      <c r="EI35" s="626">
        <v>259.6311</v>
      </c>
      <c r="EJ35" s="626">
        <v>259.6311</v>
      </c>
      <c r="EK35" s="626">
        <v>259.6311</v>
      </c>
      <c r="EL35" s="626">
        <v>259.6311</v>
      </c>
      <c r="EM35" s="626">
        <v>259.6311</v>
      </c>
      <c r="EN35" s="626">
        <v>259.6311</v>
      </c>
      <c r="EO35" s="626">
        <v>259.6311</v>
      </c>
      <c r="EP35" s="626">
        <v>259.6311</v>
      </c>
      <c r="EQ35" s="626">
        <v>259.6311</v>
      </c>
      <c r="ER35" s="626">
        <v>259.6311</v>
      </c>
      <c r="ES35" s="626">
        <v>259.6311</v>
      </c>
      <c r="ET35" s="626">
        <v>259.6311</v>
      </c>
      <c r="EU35" s="626">
        <v>259.6311</v>
      </c>
      <c r="EV35" s="626">
        <v>259.6311</v>
      </c>
      <c r="EW35" t="s">
        <v>157</v>
      </c>
      <c r="EX35" t="s">
        <v>162</v>
      </c>
      <c r="FD35" s="626">
        <v>36.399783823294776</v>
      </c>
      <c r="FE35" s="626">
        <v>31.79722439172637</v>
      </c>
      <c r="FF35" s="626">
        <v>27.194664960157965</v>
      </c>
      <c r="FG35" s="626">
        <v>22.59210552858956</v>
      </c>
      <c r="FH35" s="626">
        <v>17.989546097021154</v>
      </c>
      <c r="FI35" s="626">
        <v>13.386986665452755</v>
      </c>
      <c r="FJ35" s="626">
        <v>10.601566550457429</v>
      </c>
      <c r="FK35" s="626">
        <v>9.1631491876930831</v>
      </c>
      <c r="FL35" s="626">
        <v>7.9575532529275383</v>
      </c>
      <c r="FM35" s="626">
        <v>7.2239834044463294</v>
      </c>
      <c r="FN35" s="626">
        <v>6.4444786224008883</v>
      </c>
      <c r="FO35" s="626">
        <v>5.3310291001461803</v>
      </c>
      <c r="FP35" s="626">
        <v>4.7417500911106716</v>
      </c>
      <c r="FQ35" s="626">
        <v>4.6317960396203821</v>
      </c>
      <c r="FR35" s="626">
        <v>4.3855521127486305</v>
      </c>
      <c r="FS35" s="626">
        <v>3.9740108641294962</v>
      </c>
      <c r="FT35" s="626">
        <v>3.2989790285125973</v>
      </c>
      <c r="FU35" s="626">
        <v>3.1307812011154965</v>
      </c>
      <c r="FV35" s="626">
        <v>3.0668612799279864</v>
      </c>
      <c r="FW35" s="626">
        <v>2.8825394782053064</v>
      </c>
      <c r="FX35" s="626">
        <v>2.4479445626950493</v>
      </c>
      <c r="FY35" s="626">
        <v>2.2225280805694507</v>
      </c>
      <c r="FZ35" s="626">
        <v>2.0492642614556353</v>
      </c>
      <c r="GA35" s="626">
        <v>1.9449647306419473</v>
      </c>
      <c r="GB35" s="626">
        <v>1.8098693752217661</v>
      </c>
      <c r="GC35" s="626">
        <v>1.7787972165483519</v>
      </c>
    </row>
    <row r="36" spans="2:185" x14ac:dyDescent="0.2">
      <c r="B36" t="s">
        <v>163</v>
      </c>
      <c r="C36" t="s">
        <v>157</v>
      </c>
      <c r="D36">
        <v>1500</v>
      </c>
      <c r="E36" t="s">
        <v>164</v>
      </c>
      <c r="F36" t="s">
        <v>164</v>
      </c>
      <c r="G36">
        <v>112</v>
      </c>
      <c r="H36" t="s">
        <v>165</v>
      </c>
      <c r="I36" t="s">
        <v>417</v>
      </c>
      <c r="J36" t="s">
        <v>136</v>
      </c>
      <c r="K36" s="626">
        <v>600.54399999999998</v>
      </c>
      <c r="L36" s="626">
        <v>0</v>
      </c>
      <c r="M36" s="626">
        <v>600.54399999999998</v>
      </c>
      <c r="N36" s="626">
        <v>280.52800000000002</v>
      </c>
      <c r="O36" s="626">
        <v>104.678</v>
      </c>
      <c r="P36" s="626">
        <v>187.01866666666666</v>
      </c>
      <c r="Q36" s="626">
        <v>69.785333333333327</v>
      </c>
      <c r="R36" s="626">
        <v>-40.031666666666666</v>
      </c>
      <c r="S36" s="626">
        <v>0</v>
      </c>
      <c r="T36" t="s">
        <v>137</v>
      </c>
      <c r="U36" s="626">
        <v>1.3253999999999999</v>
      </c>
      <c r="V36" s="626">
        <v>733.09725301595358</v>
      </c>
      <c r="W36" t="s">
        <v>140</v>
      </c>
      <c r="X36" s="626">
        <v>9.2775744371516939</v>
      </c>
      <c r="Y36">
        <v>0.5</v>
      </c>
      <c r="Z36" s="626">
        <v>280.52800000000002</v>
      </c>
      <c r="AA36" s="626">
        <v>104.678</v>
      </c>
      <c r="AB36" s="626">
        <v>385.20599999999996</v>
      </c>
      <c r="AC36" s="626">
        <v>-60.047499999999999</v>
      </c>
      <c r="AD36" s="626">
        <v>0</v>
      </c>
      <c r="AE36" s="626">
        <v>1.9881</v>
      </c>
      <c r="AF36" s="626">
        <v>51.381508480000001</v>
      </c>
      <c r="AG36" s="626">
        <v>14.675655462904292</v>
      </c>
      <c r="AH36" s="626">
        <v>66.057163942904296</v>
      </c>
      <c r="AI36" s="626">
        <v>-548.74699999999996</v>
      </c>
      <c r="AJ36" s="626">
        <v>-0.13892696152239703</v>
      </c>
      <c r="AK36" s="626">
        <v>10.9983001</v>
      </c>
      <c r="AL36" s="626">
        <v>274.95750249999992</v>
      </c>
      <c r="AM36" s="626">
        <v>1995.7518793213469</v>
      </c>
      <c r="AN36">
        <v>25</v>
      </c>
      <c r="AO36" s="626">
        <v>-600.54399999999998</v>
      </c>
      <c r="AP36" s="626">
        <v>1.9880516651039344</v>
      </c>
      <c r="AQ36" s="626">
        <v>1.8153668285861813</v>
      </c>
      <c r="AR36" s="626">
        <v>1.8571553956311053</v>
      </c>
      <c r="AS36" s="626">
        <v>1.8756410018527909</v>
      </c>
      <c r="AT36" s="626">
        <v>1.8949885240910604</v>
      </c>
      <c r="AU36" s="626">
        <v>1.9125230512458549</v>
      </c>
      <c r="AV36" s="626">
        <v>1.9360421304803197</v>
      </c>
      <c r="AW36" s="626">
        <v>1.9595767487509104</v>
      </c>
      <c r="AX36" s="626">
        <v>1.9830923536954725</v>
      </c>
      <c r="AY36" s="626">
        <v>2.0066030573382148</v>
      </c>
      <c r="AZ36" s="626">
        <v>2.0301088951234032</v>
      </c>
      <c r="BA36" s="626">
        <v>2.0310451457120462</v>
      </c>
      <c r="BB36" s="626">
        <v>2.0319732857506416</v>
      </c>
      <c r="BC36" s="626">
        <v>2.0329162688772215</v>
      </c>
      <c r="BD36" s="626">
        <v>2.033887173049258</v>
      </c>
      <c r="BE36" s="626">
        <v>2.0348694919190136</v>
      </c>
      <c r="BF36" s="626">
        <v>2.0358767079286952</v>
      </c>
      <c r="BG36" s="626">
        <v>2.0369013196177277</v>
      </c>
      <c r="BH36" s="626">
        <v>2.0379429359285473</v>
      </c>
      <c r="BI36" s="626">
        <v>2.0390011781360058</v>
      </c>
      <c r="BJ36" s="626">
        <v>2.0400756794744881</v>
      </c>
      <c r="BK36" s="626">
        <v>2.0411660847762896</v>
      </c>
      <c r="BL36" s="626">
        <v>2.0422720501209182</v>
      </c>
      <c r="BM36" s="626">
        <v>2.0433932424949868</v>
      </c>
      <c r="BN36" s="626">
        <v>2.0445293394623794</v>
      </c>
      <c r="BP36" s="626">
        <v>10.9983001</v>
      </c>
      <c r="BQ36" s="626">
        <v>10.9983001</v>
      </c>
      <c r="BR36" s="626">
        <v>10.9983001</v>
      </c>
      <c r="BS36" s="626">
        <v>10.9983001</v>
      </c>
      <c r="BT36" s="626">
        <v>10.9983001</v>
      </c>
      <c r="BU36" s="626">
        <v>10.9983001</v>
      </c>
      <c r="BV36" s="626">
        <v>10.9983001</v>
      </c>
      <c r="BW36" s="626">
        <v>10.9983001</v>
      </c>
      <c r="BX36" s="626">
        <v>10.9983001</v>
      </c>
      <c r="BY36" s="626">
        <v>10.9983001</v>
      </c>
      <c r="BZ36" s="626">
        <v>10.9983001</v>
      </c>
      <c r="CA36" s="626">
        <v>10.9983001</v>
      </c>
      <c r="CB36" s="626">
        <v>10.9983001</v>
      </c>
      <c r="CC36" s="626">
        <v>10.9983001</v>
      </c>
      <c r="CD36" s="626">
        <v>10.9983001</v>
      </c>
      <c r="CE36" s="626">
        <v>10.9983001</v>
      </c>
      <c r="CF36" s="626">
        <v>10.9983001</v>
      </c>
      <c r="CG36" s="626">
        <v>10.9983001</v>
      </c>
      <c r="CH36" s="626">
        <v>10.9983001</v>
      </c>
      <c r="CI36" s="626">
        <v>10.9983001</v>
      </c>
      <c r="CJ36" s="626">
        <v>10.9983001</v>
      </c>
      <c r="CK36" s="626">
        <v>10.9983001</v>
      </c>
      <c r="CL36" s="626">
        <v>10.9983001</v>
      </c>
      <c r="CM36" s="626">
        <v>10.9983001</v>
      </c>
      <c r="CN36" s="626">
        <v>10.9983001</v>
      </c>
      <c r="CP36" s="626">
        <v>66.057163942904296</v>
      </c>
      <c r="CQ36" s="626">
        <v>64.201505217205721</v>
      </c>
      <c r="CR36" s="626">
        <v>62.34584649150716</v>
      </c>
      <c r="CS36" s="626">
        <v>60.490187765808585</v>
      </c>
      <c r="CT36" s="626">
        <v>58.634529040110017</v>
      </c>
      <c r="CU36" s="626">
        <v>56.778870314411456</v>
      </c>
      <c r="CV36" s="626">
        <v>55.65584535015455</v>
      </c>
      <c r="CW36" s="626">
        <v>55.075904608465876</v>
      </c>
      <c r="CX36" s="626">
        <v>54.589832750127691</v>
      </c>
      <c r="CY36" s="626">
        <v>54.294072247632741</v>
      </c>
      <c r="CZ36" s="626">
        <v>53.979791710459217</v>
      </c>
      <c r="DA36" s="626">
        <v>53.530871418974193</v>
      </c>
      <c r="DB36" s="626">
        <v>53.29328605994818</v>
      </c>
      <c r="DC36" s="626">
        <v>53.248954813799699</v>
      </c>
      <c r="DD36" s="626">
        <v>53.149674250812133</v>
      </c>
      <c r="DE36" s="626">
        <v>52.983749156233884</v>
      </c>
      <c r="DF36" s="626">
        <v>52.711589994682342</v>
      </c>
      <c r="DG36" s="626">
        <v>52.643776037971165</v>
      </c>
      <c r="DH36" s="626">
        <v>52.618004820616754</v>
      </c>
      <c r="DI36" s="626">
        <v>52.543690004091587</v>
      </c>
      <c r="DJ36" s="626">
        <v>52.368470138036315</v>
      </c>
      <c r="DK36" s="626">
        <v>52.277586778854989</v>
      </c>
      <c r="DL36" s="626">
        <v>52.207730316908801</v>
      </c>
      <c r="DM36" s="626">
        <v>52.16567885894974</v>
      </c>
      <c r="DN36" s="626">
        <v>52.111211148360859</v>
      </c>
      <c r="DO36" s="626">
        <v>52.098683483433135</v>
      </c>
      <c r="DP36" t="s">
        <v>157</v>
      </c>
      <c r="DQ36" t="s">
        <v>164</v>
      </c>
      <c r="DR36" s="626">
        <v>385.20599999999996</v>
      </c>
      <c r="DS36" s="626">
        <v>385.20599999999996</v>
      </c>
      <c r="DT36" s="626">
        <v>385.20599999999996</v>
      </c>
      <c r="DU36" s="626">
        <v>385.20599999999996</v>
      </c>
      <c r="DV36" s="626">
        <v>385.20599999999996</v>
      </c>
      <c r="DW36" s="626">
        <v>385.20599999999996</v>
      </c>
      <c r="DX36" s="626">
        <v>385.20599999999996</v>
      </c>
      <c r="DY36" s="626">
        <v>385.20599999999996</v>
      </c>
      <c r="DZ36" s="626">
        <v>385.20599999999996</v>
      </c>
      <c r="EA36" s="626">
        <v>385.20599999999996</v>
      </c>
      <c r="EB36" s="626">
        <v>385.20599999999996</v>
      </c>
      <c r="EC36" s="626">
        <v>385.20599999999996</v>
      </c>
      <c r="ED36" s="626">
        <v>385.20599999999996</v>
      </c>
      <c r="EE36" s="626">
        <v>385.20599999999996</v>
      </c>
      <c r="EF36" s="626">
        <v>385.20599999999996</v>
      </c>
      <c r="EG36" s="626">
        <v>385.20599999999996</v>
      </c>
      <c r="EH36" s="626">
        <v>385.20599999999996</v>
      </c>
      <c r="EI36" s="626">
        <v>385.20599999999996</v>
      </c>
      <c r="EJ36" s="626">
        <v>385.20599999999996</v>
      </c>
      <c r="EK36" s="626">
        <v>385.20599999999996</v>
      </c>
      <c r="EL36" s="626">
        <v>385.20599999999996</v>
      </c>
      <c r="EM36" s="626">
        <v>385.20599999999996</v>
      </c>
      <c r="EN36" s="626">
        <v>385.20599999999996</v>
      </c>
      <c r="EO36" s="626">
        <v>385.20599999999996</v>
      </c>
      <c r="EP36" s="626">
        <v>385.20599999999996</v>
      </c>
      <c r="EQ36" s="626">
        <v>385.20599999999996</v>
      </c>
      <c r="ER36" s="626">
        <v>385.20599999999996</v>
      </c>
      <c r="ES36" s="626">
        <v>385.20599999999996</v>
      </c>
      <c r="ET36" s="626">
        <v>385.20599999999996</v>
      </c>
      <c r="EU36" s="626">
        <v>385.20599999999996</v>
      </c>
      <c r="EV36" s="626">
        <v>385.20599999999996</v>
      </c>
      <c r="EW36" t="s">
        <v>157</v>
      </c>
      <c r="EX36" t="s">
        <v>164</v>
      </c>
      <c r="FD36" s="626">
        <v>66.057163942904296</v>
      </c>
      <c r="FE36" s="626">
        <v>64.201505217205721</v>
      </c>
      <c r="FF36" s="626">
        <v>62.34584649150716</v>
      </c>
      <c r="FG36" s="626">
        <v>60.490187765808585</v>
      </c>
      <c r="FH36" s="626">
        <v>58.634529040110017</v>
      </c>
      <c r="FI36" s="626">
        <v>56.778870314411456</v>
      </c>
      <c r="FJ36" s="626">
        <v>55.65584535015455</v>
      </c>
      <c r="FK36" s="626">
        <v>55.075904608465876</v>
      </c>
      <c r="FL36" s="626">
        <v>54.589832750127691</v>
      </c>
      <c r="FM36" s="626">
        <v>54.294072247632741</v>
      </c>
      <c r="FN36" s="626">
        <v>53.979791710459217</v>
      </c>
      <c r="FO36" s="626">
        <v>53.530871418974193</v>
      </c>
      <c r="FP36" s="626">
        <v>53.29328605994818</v>
      </c>
      <c r="FQ36" s="626">
        <v>53.248954813799699</v>
      </c>
      <c r="FR36" s="626">
        <v>53.149674250812133</v>
      </c>
      <c r="FS36" s="626">
        <v>52.983749156233884</v>
      </c>
      <c r="FT36" s="626">
        <v>52.711589994682342</v>
      </c>
      <c r="FU36" s="626">
        <v>52.643776037971165</v>
      </c>
      <c r="FV36" s="626">
        <v>52.618004820616754</v>
      </c>
      <c r="FW36" s="626">
        <v>52.543690004091587</v>
      </c>
      <c r="FX36" s="626">
        <v>52.368470138036315</v>
      </c>
      <c r="FY36" s="626">
        <v>52.277586778854989</v>
      </c>
      <c r="FZ36" s="626">
        <v>52.207730316908801</v>
      </c>
      <c r="GA36" s="626">
        <v>52.16567885894974</v>
      </c>
      <c r="GB36" s="626">
        <v>52.111211148360859</v>
      </c>
      <c r="GC36" s="626">
        <v>52.098683483433135</v>
      </c>
    </row>
    <row r="37" spans="2:185" x14ac:dyDescent="0.2">
      <c r="B37" t="s">
        <v>166</v>
      </c>
      <c r="C37" t="s">
        <v>157</v>
      </c>
      <c r="D37">
        <v>1500</v>
      </c>
      <c r="E37" t="s">
        <v>5</v>
      </c>
      <c r="F37" t="s">
        <v>459</v>
      </c>
      <c r="G37">
        <v>44</v>
      </c>
      <c r="H37" t="s">
        <v>146</v>
      </c>
      <c r="I37" t="s">
        <v>417</v>
      </c>
      <c r="J37" t="s">
        <v>136</v>
      </c>
      <c r="K37" s="626">
        <v>834.601</v>
      </c>
      <c r="L37" s="626">
        <v>0</v>
      </c>
      <c r="M37" s="626">
        <v>834.601</v>
      </c>
      <c r="N37" s="626">
        <v>0</v>
      </c>
      <c r="O37" s="626">
        <v>215.34989999999999</v>
      </c>
      <c r="P37" s="626">
        <v>0</v>
      </c>
      <c r="Q37" s="626">
        <v>143.56659999999999</v>
      </c>
      <c r="R37" s="626">
        <v>-227.05033333333333</v>
      </c>
      <c r="S37" s="626">
        <v>73.781266666666667</v>
      </c>
      <c r="T37" t="s">
        <v>137</v>
      </c>
      <c r="U37" s="626">
        <v>-2.6652</v>
      </c>
      <c r="V37" s="626">
        <v>1018.8157744717587</v>
      </c>
      <c r="W37" t="s">
        <v>140</v>
      </c>
      <c r="X37" s="626">
        <v>-18.656313816041866</v>
      </c>
      <c r="Y37">
        <v>0.5</v>
      </c>
      <c r="Z37" s="626">
        <v>0</v>
      </c>
      <c r="AA37" s="626">
        <v>215.34989999999999</v>
      </c>
      <c r="AB37" s="626">
        <v>215.34989999999999</v>
      </c>
      <c r="AC37" s="626">
        <v>-340.57549999999998</v>
      </c>
      <c r="AD37" s="626">
        <v>110.67189999999999</v>
      </c>
      <c r="AE37" s="626">
        <v>-3.9977999999999998</v>
      </c>
      <c r="AF37" s="626">
        <v>0</v>
      </c>
      <c r="AG37" s="626">
        <v>30.191644245886366</v>
      </c>
      <c r="AH37" s="626">
        <v>30.191644245886366</v>
      </c>
      <c r="AI37" s="626">
        <v>-857.44399999999996</v>
      </c>
      <c r="AJ37" s="626"/>
      <c r="AK37" s="626">
        <v>46.863819797017925</v>
      </c>
      <c r="AL37" s="626">
        <v>1458.6113133095566</v>
      </c>
      <c r="AM37" s="626">
        <v>587.84951374810589</v>
      </c>
      <c r="AN37">
        <v>25</v>
      </c>
      <c r="AO37" s="626">
        <v>-834.601</v>
      </c>
      <c r="AP37" s="626">
        <v>-3.9977815320089691</v>
      </c>
      <c r="AQ37" s="626">
        <v>-4.3215353804840309</v>
      </c>
      <c r="AR37" s="626">
        <v>-3.8567323728383371</v>
      </c>
      <c r="AS37" s="626">
        <v>-3.3923640779083941</v>
      </c>
      <c r="AT37" s="626">
        <v>-3.4111914375703054</v>
      </c>
      <c r="AU37" s="626">
        <v>-3.2419898697041756</v>
      </c>
      <c r="AV37" s="626">
        <v>-3.070113056704479</v>
      </c>
      <c r="AW37" s="626">
        <v>-2.8102294465004025</v>
      </c>
      <c r="AX37" s="626">
        <v>-2.7151274121858817</v>
      </c>
      <c r="AY37" s="626">
        <v>-3.0170815972009652</v>
      </c>
      <c r="AZ37" s="626">
        <v>-2.9530510291540826</v>
      </c>
      <c r="BA37" s="626">
        <v>-2.9747578090273965</v>
      </c>
      <c r="BB37" s="626">
        <v>-2.7839983019987655</v>
      </c>
      <c r="BC37" s="626">
        <v>-2.8958106604773777</v>
      </c>
      <c r="BD37" s="626">
        <v>-2.8560569059978707</v>
      </c>
      <c r="BE37" s="626">
        <v>-3.1831509582337301</v>
      </c>
      <c r="BF37" s="626">
        <v>-2.9335707191992721</v>
      </c>
      <c r="BG37" s="626">
        <v>-2.9064825773596907</v>
      </c>
      <c r="BH37" s="626">
        <v>-3.0255763541945839</v>
      </c>
      <c r="BI37" s="626">
        <v>-3.1671976393550403</v>
      </c>
      <c r="BJ37" s="626">
        <v>-3.1139729296068324</v>
      </c>
      <c r="BK37" s="626">
        <v>-3.1633459815007585</v>
      </c>
      <c r="BL37" s="626">
        <v>-3.0786931250642144</v>
      </c>
      <c r="BM37" s="626">
        <v>-2.9374392488084142</v>
      </c>
      <c r="BN37" s="626">
        <v>-2.8129589064963354</v>
      </c>
      <c r="BP37" s="626">
        <v>46.863819797017925</v>
      </c>
      <c r="BQ37" s="626">
        <v>48.825734210023896</v>
      </c>
      <c r="BR37" s="626">
        <v>50.787648623029867</v>
      </c>
      <c r="BS37" s="626">
        <v>52.749563036035845</v>
      </c>
      <c r="BT37" s="626">
        <v>54.711477449041823</v>
      </c>
      <c r="BU37" s="626">
        <v>56.673391862047794</v>
      </c>
      <c r="BV37" s="626">
        <v>57.860721640432395</v>
      </c>
      <c r="BW37" s="626">
        <v>58.473869997967839</v>
      </c>
      <c r="BX37" s="626">
        <v>58.987774506067133</v>
      </c>
      <c r="BY37" s="626">
        <v>59.300470361510207</v>
      </c>
      <c r="BZ37" s="626">
        <v>59.632746715491123</v>
      </c>
      <c r="CA37" s="626">
        <v>60.107372344631933</v>
      </c>
      <c r="CB37" s="626">
        <v>60.358561926928033</v>
      </c>
      <c r="CC37" s="626">
        <v>60.405431596205439</v>
      </c>
      <c r="CD37" s="626">
        <v>60.510397000004744</v>
      </c>
      <c r="CE37" s="626">
        <v>60.685823025288506</v>
      </c>
      <c r="CF37" s="626">
        <v>60.973566118501189</v>
      </c>
      <c r="CG37" s="626">
        <v>61.045263126809935</v>
      </c>
      <c r="CH37" s="626">
        <v>61.072510013356549</v>
      </c>
      <c r="CI37" s="626">
        <v>61.151080123054776</v>
      </c>
      <c r="CJ37" s="626">
        <v>61.336333141779647</v>
      </c>
      <c r="CK37" s="626">
        <v>61.432420514856901</v>
      </c>
      <c r="CL37" s="626">
        <v>61.506276982986421</v>
      </c>
      <c r="CM37" s="626">
        <v>61.550736322581173</v>
      </c>
      <c r="CN37" s="626">
        <v>61.608322873905443</v>
      </c>
      <c r="CP37" s="626">
        <v>30.191644245886366</v>
      </c>
      <c r="CQ37" s="626">
        <v>26.374071107181823</v>
      </c>
      <c r="CR37" s="626">
        <v>22.556497968477281</v>
      </c>
      <c r="CS37" s="626">
        <v>18.738924829772738</v>
      </c>
      <c r="CT37" s="626">
        <v>14.921351691068194</v>
      </c>
      <c r="CU37" s="626">
        <v>11.103778552363657</v>
      </c>
      <c r="CV37" s="626">
        <v>8.7934238097221495</v>
      </c>
      <c r="CW37" s="626">
        <v>7.6003347104980357</v>
      </c>
      <c r="CX37" s="626">
        <v>6.6003583440605533</v>
      </c>
      <c r="CY37" s="626">
        <v>5.9919019861225271</v>
      </c>
      <c r="CZ37" s="626">
        <v>5.3453450949680876</v>
      </c>
      <c r="DA37" s="626">
        <v>4.4217991743422491</v>
      </c>
      <c r="DB37" s="626">
        <v>3.9330242330201353</v>
      </c>
      <c r="DC37" s="626">
        <v>3.8418233175942529</v>
      </c>
      <c r="DD37" s="626">
        <v>3.6375773508073812</v>
      </c>
      <c r="DE37" s="626">
        <v>3.2962262309453703</v>
      </c>
      <c r="DF37" s="626">
        <v>2.7363239761811466</v>
      </c>
      <c r="DG37" s="626">
        <v>2.5968130111612284</v>
      </c>
      <c r="DH37" s="626">
        <v>2.5437949072602009</v>
      </c>
      <c r="DI37" s="626">
        <v>2.3909099810368053</v>
      </c>
      <c r="DJ37" s="626">
        <v>2.03043709625666</v>
      </c>
      <c r="DK37" s="626">
        <v>1.8434663639980846</v>
      </c>
      <c r="DL37" s="626">
        <v>1.6997534339223803</v>
      </c>
      <c r="DM37" s="626">
        <v>1.6132426363685639</v>
      </c>
      <c r="DN37" s="626">
        <v>1.5011883744554091</v>
      </c>
      <c r="DO37" s="626">
        <v>1.4754157059919475</v>
      </c>
      <c r="DP37" t="s">
        <v>157</v>
      </c>
      <c r="DQ37" t="s">
        <v>5</v>
      </c>
      <c r="DR37" s="626">
        <v>215.34989999999999</v>
      </c>
      <c r="DS37" s="626">
        <v>215.34989999999999</v>
      </c>
      <c r="DT37" s="626">
        <v>215.34989999999999</v>
      </c>
      <c r="DU37" s="626">
        <v>215.34989999999999</v>
      </c>
      <c r="DV37" s="626">
        <v>215.34989999999999</v>
      </c>
      <c r="DW37" s="626">
        <v>215.34989999999999</v>
      </c>
      <c r="DX37" s="626">
        <v>215.34989999999999</v>
      </c>
      <c r="DY37" s="626">
        <v>215.34989999999999</v>
      </c>
      <c r="DZ37" s="626">
        <v>215.34989999999999</v>
      </c>
      <c r="EA37" s="626">
        <v>215.34989999999999</v>
      </c>
      <c r="EB37" s="626">
        <v>215.34989999999999</v>
      </c>
      <c r="EC37" s="626">
        <v>215.34989999999999</v>
      </c>
      <c r="ED37" s="626">
        <v>215.34989999999999</v>
      </c>
      <c r="EE37" s="626">
        <v>215.34989999999999</v>
      </c>
      <c r="EF37" s="626">
        <v>215.34989999999999</v>
      </c>
      <c r="EG37" s="626">
        <v>215.34989999999999</v>
      </c>
      <c r="EH37" s="626">
        <v>215.34989999999999</v>
      </c>
      <c r="EI37" s="626">
        <v>215.34989999999999</v>
      </c>
      <c r="EJ37" s="626">
        <v>215.34989999999999</v>
      </c>
      <c r="EK37" s="626">
        <v>215.34989999999999</v>
      </c>
      <c r="EL37" s="626">
        <v>215.34989999999999</v>
      </c>
      <c r="EM37" s="626">
        <v>215.34989999999999</v>
      </c>
      <c r="EN37" s="626">
        <v>215.34989999999999</v>
      </c>
      <c r="EO37" s="626">
        <v>215.34989999999999</v>
      </c>
      <c r="EP37" s="626">
        <v>215.34989999999999</v>
      </c>
      <c r="EQ37" s="626">
        <v>215.34989999999999</v>
      </c>
      <c r="ER37" s="626">
        <v>215.34989999999999</v>
      </c>
      <c r="ES37" s="626">
        <v>215.34989999999999</v>
      </c>
      <c r="ET37" s="626">
        <v>215.34989999999999</v>
      </c>
      <c r="EU37" s="626">
        <v>215.34989999999999</v>
      </c>
      <c r="EV37" s="626">
        <v>215.34989999999999</v>
      </c>
      <c r="EW37" t="s">
        <v>157</v>
      </c>
      <c r="EX37" t="s">
        <v>5</v>
      </c>
      <c r="FD37" s="626">
        <v>30.191644245886366</v>
      </c>
      <c r="FE37" s="626">
        <v>26.374071107181823</v>
      </c>
      <c r="FF37" s="626">
        <v>22.556497968477281</v>
      </c>
      <c r="FG37" s="626">
        <v>18.738924829772738</v>
      </c>
      <c r="FH37" s="626">
        <v>14.921351691068194</v>
      </c>
      <c r="FI37" s="626">
        <v>11.103778552363657</v>
      </c>
      <c r="FJ37" s="626">
        <v>8.7934238097221495</v>
      </c>
      <c r="FK37" s="626">
        <v>7.6003347104980357</v>
      </c>
      <c r="FL37" s="626">
        <v>6.6003583440605533</v>
      </c>
      <c r="FM37" s="626">
        <v>5.9919019861225271</v>
      </c>
      <c r="FN37" s="626">
        <v>5.3453450949680876</v>
      </c>
      <c r="FO37" s="626">
        <v>4.4217991743422491</v>
      </c>
      <c r="FP37" s="626">
        <v>3.9330242330201353</v>
      </c>
      <c r="FQ37" s="626">
        <v>3.8418233175942529</v>
      </c>
      <c r="FR37" s="626">
        <v>3.6375773508073812</v>
      </c>
      <c r="FS37" s="626">
        <v>3.2962262309453703</v>
      </c>
      <c r="FT37" s="626">
        <v>2.7363239761811466</v>
      </c>
      <c r="FU37" s="626">
        <v>2.5968130111612284</v>
      </c>
      <c r="FV37" s="626">
        <v>2.5437949072602009</v>
      </c>
      <c r="FW37" s="626">
        <v>2.3909099810368053</v>
      </c>
      <c r="FX37" s="626">
        <v>2.03043709625666</v>
      </c>
      <c r="FY37" s="626">
        <v>1.8434663639980846</v>
      </c>
      <c r="FZ37" s="626">
        <v>1.6997534339223803</v>
      </c>
      <c r="GA37" s="626">
        <v>1.6132426363685639</v>
      </c>
      <c r="GB37" s="626">
        <v>1.5011883744554091</v>
      </c>
      <c r="GC37" s="626">
        <v>1.4754157059919475</v>
      </c>
    </row>
    <row r="38" spans="2:185" x14ac:dyDescent="0.2">
      <c r="B38" t="s">
        <v>226</v>
      </c>
      <c r="C38" t="s">
        <v>157</v>
      </c>
      <c r="D38">
        <v>1500</v>
      </c>
      <c r="E38" t="s">
        <v>134</v>
      </c>
      <c r="F38" t="s">
        <v>134</v>
      </c>
      <c r="G38">
        <v>134</v>
      </c>
      <c r="H38" t="s">
        <v>158</v>
      </c>
      <c r="I38" t="s">
        <v>417</v>
      </c>
      <c r="J38" t="s">
        <v>217</v>
      </c>
      <c r="K38" s="626">
        <v>0</v>
      </c>
      <c r="L38" s="626">
        <v>0</v>
      </c>
      <c r="M38" s="626">
        <v>0</v>
      </c>
      <c r="N38" s="626">
        <v>340.57549999999998</v>
      </c>
      <c r="O38" s="626">
        <v>104.678</v>
      </c>
      <c r="P38" s="626">
        <v>227.05033333333333</v>
      </c>
      <c r="Q38" s="626">
        <v>69.785333333333327</v>
      </c>
      <c r="R38" s="626">
        <v>227.05033333333333</v>
      </c>
      <c r="S38" s="626">
        <v>-101.12382276422765</v>
      </c>
      <c r="T38" t="s">
        <v>137</v>
      </c>
      <c r="U38" s="626">
        <v>6.4386999999999999</v>
      </c>
      <c r="V38" s="626">
        <v>0</v>
      </c>
      <c r="W38" t="s">
        <v>138</v>
      </c>
      <c r="X38" s="626">
        <v>45.070654122132318</v>
      </c>
      <c r="Y38">
        <v>0.5</v>
      </c>
      <c r="Z38" s="626"/>
      <c r="AA38" s="626"/>
      <c r="AB38" s="626">
        <v>445.25350000000003</v>
      </c>
      <c r="AC38" s="626">
        <v>340.57549999999998</v>
      </c>
      <c r="AD38" s="626">
        <v>-151.68573414634147</v>
      </c>
      <c r="AE38" s="626">
        <v>9.6579999999999995</v>
      </c>
      <c r="AF38" s="626"/>
      <c r="AG38" s="626"/>
      <c r="AH38" s="626"/>
      <c r="AI38" s="626">
        <v>136.17699999999999</v>
      </c>
      <c r="AJ38" s="626"/>
      <c r="AK38" s="626">
        <v>-41.113758665314919</v>
      </c>
      <c r="AL38" s="626">
        <v>-1421.2248078690545</v>
      </c>
      <c r="AM38" s="626">
        <v>95.816629259592261</v>
      </c>
      <c r="AN38">
        <v>25</v>
      </c>
      <c r="AO38" s="626">
        <v>0</v>
      </c>
      <c r="AP38" s="626">
        <v>9.6579973118854952</v>
      </c>
      <c r="AQ38" s="626">
        <v>9.7387651292835997</v>
      </c>
      <c r="AR38" s="626">
        <v>9.1895463223230625</v>
      </c>
      <c r="AS38" s="626">
        <v>8.5919428992975142</v>
      </c>
      <c r="AT38" s="626">
        <v>8.6584139823928155</v>
      </c>
      <c r="AU38" s="626">
        <v>8.4633638792710162</v>
      </c>
      <c r="AV38" s="626">
        <v>8.2772260269140041</v>
      </c>
      <c r="AW38" s="626">
        <v>7.9704996517402718</v>
      </c>
      <c r="AX38" s="626">
        <v>7.889581195419046</v>
      </c>
      <c r="AY38" s="626">
        <v>8.3528534865309894</v>
      </c>
      <c r="AZ38" s="626">
        <v>8.3145007232702728</v>
      </c>
      <c r="BA38" s="626">
        <v>8.3462197084091265</v>
      </c>
      <c r="BB38" s="626">
        <v>8.0867176031537245</v>
      </c>
      <c r="BC38" s="626">
        <v>8.2419484912314562</v>
      </c>
      <c r="BD38" s="626">
        <v>8.1895031571121084</v>
      </c>
      <c r="BE38" s="626">
        <v>8.6398795345521737</v>
      </c>
      <c r="BF38" s="626">
        <v>8.2999245664738357</v>
      </c>
      <c r="BG38" s="626">
        <v>8.2649514745934063</v>
      </c>
      <c r="BH38" s="626">
        <v>8.4303695143777979</v>
      </c>
      <c r="BI38" s="626">
        <v>8.6266984644373501</v>
      </c>
      <c r="BJ38" s="626">
        <v>8.5560077322782515</v>
      </c>
      <c r="BK38" s="626">
        <v>8.6259698342321265</v>
      </c>
      <c r="BL38" s="626">
        <v>8.512270151147117</v>
      </c>
      <c r="BM38" s="626">
        <v>8.3210257153424507</v>
      </c>
      <c r="BN38" s="626">
        <v>8.152802235455983</v>
      </c>
      <c r="BP38" s="626">
        <v>-41.113758665314919</v>
      </c>
      <c r="BQ38" s="626">
        <v>-43.802737783493065</v>
      </c>
      <c r="BR38" s="626">
        <v>-46.491716901671211</v>
      </c>
      <c r="BS38" s="626">
        <v>-49.18069601984935</v>
      </c>
      <c r="BT38" s="626">
        <v>-51.869675138027496</v>
      </c>
      <c r="BU38" s="626">
        <v>-54.558654256205642</v>
      </c>
      <c r="BV38" s="626">
        <v>-56.185995876870699</v>
      </c>
      <c r="BW38" s="626">
        <v>-57.026370522588238</v>
      </c>
      <c r="BX38" s="626">
        <v>-57.730722599241446</v>
      </c>
      <c r="BY38" s="626">
        <v>-58.15930022732411</v>
      </c>
      <c r="BZ38" s="626">
        <v>-58.614714679349099</v>
      </c>
      <c r="CA38" s="626">
        <v>-59.265231540457414</v>
      </c>
      <c r="CB38" s="626">
        <v>-59.60950932190417</v>
      </c>
      <c r="CC38" s="626">
        <v>-59.673748394275194</v>
      </c>
      <c r="CD38" s="626">
        <v>-59.817612865159532</v>
      </c>
      <c r="CE38" s="626">
        <v>-60.058049917686354</v>
      </c>
      <c r="CF38" s="626">
        <v>-60.452427554100872</v>
      </c>
      <c r="CG38" s="626">
        <v>-60.550694714431621</v>
      </c>
      <c r="CH38" s="626">
        <v>-60.588039008593235</v>
      </c>
      <c r="CI38" s="626">
        <v>-60.695726368903621</v>
      </c>
      <c r="CJ38" s="626">
        <v>-60.949632194574896</v>
      </c>
      <c r="CK38" s="626">
        <v>-61.081328530568179</v>
      </c>
      <c r="CL38" s="626">
        <v>-61.182555423661029</v>
      </c>
      <c r="CM38" s="626">
        <v>-61.243490923693933</v>
      </c>
      <c r="CN38" s="626">
        <v>-61.322418441108724</v>
      </c>
      <c r="CP38" s="626"/>
      <c r="CQ38" s="626"/>
      <c r="CR38" s="626"/>
      <c r="CS38" s="626"/>
      <c r="CT38" s="626"/>
      <c r="CU38" s="626"/>
      <c r="CV38" s="626"/>
      <c r="CW38" s="626"/>
      <c r="CX38" s="626"/>
      <c r="CY38" s="626"/>
      <c r="CZ38" s="626"/>
      <c r="DA38" s="626"/>
      <c r="DB38" s="626"/>
      <c r="DC38" s="626"/>
      <c r="DD38" s="626"/>
      <c r="DE38" s="626"/>
      <c r="DF38" s="626"/>
      <c r="DG38" s="626"/>
      <c r="DH38" s="626"/>
      <c r="DI38" s="626"/>
      <c r="DJ38" s="626"/>
      <c r="DK38" s="626"/>
      <c r="DL38" s="626"/>
      <c r="DM38" s="626"/>
      <c r="DN38" s="626"/>
      <c r="DO38" s="626"/>
      <c r="DR38" s="626"/>
      <c r="DS38" s="626"/>
      <c r="DT38" s="626"/>
      <c r="DU38" s="626"/>
      <c r="DV38" s="626"/>
      <c r="DW38" s="626"/>
      <c r="DX38" s="626"/>
      <c r="DY38" s="626"/>
      <c r="DZ38" s="626"/>
      <c r="EA38" s="626"/>
      <c r="EB38" s="626"/>
      <c r="EC38" s="626"/>
      <c r="ED38" s="626"/>
      <c r="EE38" s="626"/>
      <c r="EF38" s="626"/>
      <c r="EG38" s="626"/>
      <c r="EH38" s="626"/>
      <c r="EI38" s="626"/>
      <c r="EJ38" s="626"/>
      <c r="EK38" s="626"/>
      <c r="EL38" s="626"/>
      <c r="EM38" s="626"/>
      <c r="EN38" s="626"/>
      <c r="EO38" s="626"/>
      <c r="EP38" s="626"/>
      <c r="EQ38" s="626"/>
      <c r="ER38" s="626"/>
      <c r="ES38" s="626"/>
      <c r="ET38" s="626"/>
      <c r="EU38" s="626"/>
      <c r="EV38" s="626"/>
      <c r="FD38" s="626"/>
      <c r="FE38" s="626"/>
      <c r="FF38" s="626"/>
      <c r="FG38" s="626"/>
      <c r="FH38" s="626"/>
      <c r="FI38" s="626"/>
      <c r="FJ38" s="626"/>
      <c r="FK38" s="626"/>
      <c r="FL38" s="626"/>
      <c r="FM38" s="626"/>
      <c r="FN38" s="626"/>
      <c r="FO38" s="626"/>
      <c r="FP38" s="626"/>
      <c r="FQ38" s="626"/>
      <c r="FR38" s="626"/>
      <c r="FS38" s="626"/>
      <c r="FT38" s="626"/>
      <c r="FU38" s="626"/>
      <c r="FV38" s="626"/>
      <c r="FW38" s="626"/>
      <c r="FX38" s="626"/>
      <c r="FY38" s="626"/>
      <c r="FZ38" s="626"/>
      <c r="GA38" s="626"/>
      <c r="GB38" s="626"/>
      <c r="GC38" s="626"/>
    </row>
    <row r="39" spans="2:185" x14ac:dyDescent="0.2">
      <c r="B39" t="s">
        <v>227</v>
      </c>
      <c r="C39" t="s">
        <v>157</v>
      </c>
      <c r="D39">
        <v>1500</v>
      </c>
      <c r="E39" t="s">
        <v>7</v>
      </c>
      <c r="F39" t="s">
        <v>7</v>
      </c>
      <c r="G39">
        <v>139</v>
      </c>
      <c r="H39" t="s">
        <v>158</v>
      </c>
      <c r="I39" t="s">
        <v>417</v>
      </c>
      <c r="J39" t="s">
        <v>217</v>
      </c>
      <c r="K39" s="626">
        <v>0</v>
      </c>
      <c r="L39" s="626">
        <v>0</v>
      </c>
      <c r="M39" s="626">
        <v>0</v>
      </c>
      <c r="N39" s="626">
        <v>372.19159999999999</v>
      </c>
      <c r="O39" s="626">
        <v>79.656400000000005</v>
      </c>
      <c r="P39" s="626">
        <v>248.12773333333331</v>
      </c>
      <c r="Q39" s="626">
        <v>53.104266666666675</v>
      </c>
      <c r="R39" s="626">
        <v>248.12773333333331</v>
      </c>
      <c r="S39" s="626">
        <v>-117.80488943089431</v>
      </c>
      <c r="T39" t="s">
        <v>137</v>
      </c>
      <c r="U39" s="626">
        <v>8.0428999999999995</v>
      </c>
      <c r="V39" s="626">
        <v>0</v>
      </c>
      <c r="W39" t="s">
        <v>138</v>
      </c>
      <c r="X39" s="626">
        <v>56.300626069534452</v>
      </c>
      <c r="Y39">
        <v>0.5</v>
      </c>
      <c r="Z39" s="626"/>
      <c r="AA39" s="626"/>
      <c r="AB39" s="626">
        <v>451.84799999999996</v>
      </c>
      <c r="AC39" s="626">
        <v>372.19159999999999</v>
      </c>
      <c r="AD39" s="626">
        <v>-176.70733414634145</v>
      </c>
      <c r="AE39" s="626">
        <v>12.064399999999999</v>
      </c>
      <c r="AF39" s="626"/>
      <c r="AG39" s="626"/>
      <c r="AH39" s="626"/>
      <c r="AI39" s="626">
        <v>171.52170000000001</v>
      </c>
      <c r="AJ39" s="626"/>
      <c r="AK39" s="626">
        <v>-43.396583060883444</v>
      </c>
      <c r="AL39" s="626">
        <v>-1543.1862798585814</v>
      </c>
      <c r="AM39" s="626">
        <v>111.14775664101309</v>
      </c>
      <c r="AN39">
        <v>25</v>
      </c>
      <c r="AO39" s="626">
        <v>0</v>
      </c>
      <c r="AP39" s="626">
        <v>12.064419872043095</v>
      </c>
      <c r="AQ39" s="626">
        <v>12.087869186808984</v>
      </c>
      <c r="AR39" s="626">
        <v>11.46514779588051</v>
      </c>
      <c r="AS39" s="626">
        <v>10.7765276679067</v>
      </c>
      <c r="AT39" s="626">
        <v>10.861878272407424</v>
      </c>
      <c r="AU39" s="626">
        <v>10.641826323281302</v>
      </c>
      <c r="AV39" s="626">
        <v>10.434604915104638</v>
      </c>
      <c r="AW39" s="626">
        <v>10.086909438642914</v>
      </c>
      <c r="AX39" s="626">
        <v>10.002262664752005</v>
      </c>
      <c r="AY39" s="626">
        <v>10.551572621561375</v>
      </c>
      <c r="AZ39" s="626">
        <v>10.516509047587327</v>
      </c>
      <c r="BA39" s="626">
        <v>10.553843296686564</v>
      </c>
      <c r="BB39" s="626">
        <v>10.251914225530175</v>
      </c>
      <c r="BC39" s="626">
        <v>10.433137265424646</v>
      </c>
      <c r="BD39" s="626">
        <v>10.372437890821448</v>
      </c>
      <c r="BE39" s="626">
        <v>10.897508779973144</v>
      </c>
      <c r="BF39" s="626">
        <v>10.501887943947523</v>
      </c>
      <c r="BG39" s="626">
        <v>10.461564948129329</v>
      </c>
      <c r="BH39" s="626">
        <v>10.654695928871707</v>
      </c>
      <c r="BI39" s="626">
        <v>10.883843587398498</v>
      </c>
      <c r="BJ39" s="626">
        <v>10.80193149088079</v>
      </c>
      <c r="BK39" s="626">
        <v>10.883880382079592</v>
      </c>
      <c r="BL39" s="626">
        <v>10.751877585081216</v>
      </c>
      <c r="BM39" s="626">
        <v>10.529544726732944</v>
      </c>
      <c r="BN39" s="626">
        <v>10.334036385692597</v>
      </c>
      <c r="BP39" s="626">
        <v>-43.396583060883444</v>
      </c>
      <c r="BQ39" s="626">
        <v>-46.529127688251101</v>
      </c>
      <c r="BR39" s="626">
        <v>-49.661672315618752</v>
      </c>
      <c r="BS39" s="626">
        <v>-52.794216942986409</v>
      </c>
      <c r="BT39" s="626">
        <v>-55.92676157035406</v>
      </c>
      <c r="BU39" s="626">
        <v>-59.059306197721703</v>
      </c>
      <c r="BV39" s="626">
        <v>-60.955088956406698</v>
      </c>
      <c r="BW39" s="626">
        <v>-61.934089151544718</v>
      </c>
      <c r="BX39" s="626">
        <v>-62.754628923898977</v>
      </c>
      <c r="BY39" s="626">
        <v>-63.253903364962667</v>
      </c>
      <c r="BZ39" s="626">
        <v>-63.784441547751918</v>
      </c>
      <c r="CA39" s="626">
        <v>-64.542265617303471</v>
      </c>
      <c r="CB39" s="626">
        <v>-64.943334375071942</v>
      </c>
      <c r="CC39" s="626">
        <v>-65.018170122089302</v>
      </c>
      <c r="CD39" s="626">
        <v>-65.18576602206906</v>
      </c>
      <c r="CE39" s="626">
        <v>-65.465864811985767</v>
      </c>
      <c r="CF39" s="626">
        <v>-65.925297738687448</v>
      </c>
      <c r="CG39" s="626">
        <v>-66.039774739665162</v>
      </c>
      <c r="CH39" s="626">
        <v>-66.083279230736878</v>
      </c>
      <c r="CI39" s="626">
        <v>-66.208730358153687</v>
      </c>
      <c r="CJ39" s="626">
        <v>-66.504519687526681</v>
      </c>
      <c r="CK39" s="626">
        <v>-66.657940235485142</v>
      </c>
      <c r="CL39" s="626">
        <v>-66.77586519740079</v>
      </c>
      <c r="CM39" s="626">
        <v>-66.846852425212873</v>
      </c>
      <c r="CN39" s="626">
        <v>-66.938799576813167</v>
      </c>
      <c r="CP39" s="626"/>
      <c r="CQ39" s="626"/>
      <c r="CR39" s="626"/>
      <c r="CS39" s="626"/>
      <c r="CT39" s="626"/>
      <c r="CU39" s="626"/>
      <c r="CV39" s="626"/>
      <c r="CW39" s="626"/>
      <c r="CX39" s="626"/>
      <c r="CY39" s="626"/>
      <c r="CZ39" s="626"/>
      <c r="DA39" s="626"/>
      <c r="DB39" s="626"/>
      <c r="DC39" s="626"/>
      <c r="DD39" s="626"/>
      <c r="DE39" s="626"/>
      <c r="DF39" s="626"/>
      <c r="DG39" s="626"/>
      <c r="DH39" s="626"/>
      <c r="DI39" s="626"/>
      <c r="DJ39" s="626"/>
      <c r="DK39" s="626"/>
      <c r="DL39" s="626"/>
      <c r="DM39" s="626"/>
      <c r="DN39" s="626"/>
      <c r="DO39" s="626"/>
      <c r="DR39" s="626"/>
      <c r="DS39" s="626"/>
      <c r="DT39" s="626"/>
      <c r="DU39" s="626"/>
      <c r="DV39" s="626"/>
      <c r="DW39" s="626"/>
      <c r="DX39" s="626"/>
      <c r="DY39" s="626"/>
      <c r="DZ39" s="626"/>
      <c r="EA39" s="626"/>
      <c r="EB39" s="626"/>
      <c r="EC39" s="626"/>
      <c r="ED39" s="626"/>
      <c r="EE39" s="626"/>
      <c r="EF39" s="626"/>
      <c r="EG39" s="626"/>
      <c r="EH39" s="626"/>
      <c r="EI39" s="626"/>
      <c r="EJ39" s="626"/>
      <c r="EK39" s="626"/>
      <c r="EL39" s="626"/>
      <c r="EM39" s="626"/>
      <c r="EN39" s="626"/>
      <c r="EO39" s="626"/>
      <c r="EP39" s="626"/>
      <c r="EQ39" s="626"/>
      <c r="ER39" s="626"/>
      <c r="ES39" s="626"/>
      <c r="ET39" s="626"/>
      <c r="EU39" s="626"/>
      <c r="EV39" s="626"/>
      <c r="FD39" s="626"/>
      <c r="FE39" s="626"/>
      <c r="FF39" s="626"/>
      <c r="FG39" s="626"/>
      <c r="FH39" s="626"/>
      <c r="FI39" s="626"/>
      <c r="FJ39" s="626"/>
      <c r="FK39" s="626"/>
      <c r="FL39" s="626"/>
      <c r="FM39" s="626"/>
      <c r="FN39" s="626"/>
      <c r="FO39" s="626"/>
      <c r="FP39" s="626"/>
      <c r="FQ39" s="626"/>
      <c r="FR39" s="626"/>
      <c r="FS39" s="626"/>
      <c r="FT39" s="626"/>
      <c r="FU39" s="626"/>
      <c r="FV39" s="626"/>
      <c r="FW39" s="626"/>
      <c r="FX39" s="626"/>
      <c r="FY39" s="626"/>
      <c r="FZ39" s="626"/>
      <c r="GA39" s="626"/>
      <c r="GB39" s="626"/>
      <c r="GC39" s="626"/>
    </row>
    <row r="40" spans="2:185" x14ac:dyDescent="0.2">
      <c r="B40" t="s">
        <v>228</v>
      </c>
      <c r="C40" t="s">
        <v>157</v>
      </c>
      <c r="D40">
        <v>1500</v>
      </c>
      <c r="E40" t="s">
        <v>149</v>
      </c>
      <c r="F40" t="s">
        <v>149</v>
      </c>
      <c r="G40">
        <v>126</v>
      </c>
      <c r="H40" t="s">
        <v>158</v>
      </c>
      <c r="I40" t="s">
        <v>417</v>
      </c>
      <c r="J40" t="s">
        <v>217</v>
      </c>
      <c r="K40" s="626">
        <v>32.287500000000001</v>
      </c>
      <c r="L40" s="626">
        <v>0</v>
      </c>
      <c r="M40" s="626">
        <v>32.287500000000001</v>
      </c>
      <c r="N40" s="626">
        <v>314.06220000000002</v>
      </c>
      <c r="O40" s="626">
        <v>106.8372</v>
      </c>
      <c r="P40" s="626">
        <v>209.37480000000002</v>
      </c>
      <c r="Q40" s="626">
        <v>71.224800000000002</v>
      </c>
      <c r="R40" s="626">
        <v>209.37480000000002</v>
      </c>
      <c r="S40" s="626">
        <v>-99.684356097560979</v>
      </c>
      <c r="T40" t="s">
        <v>137</v>
      </c>
      <c r="U40" s="626">
        <v>6.8251999999999997</v>
      </c>
      <c r="V40" s="626">
        <v>39.414060513055837</v>
      </c>
      <c r="W40" t="s">
        <v>138</v>
      </c>
      <c r="X40" s="626">
        <v>47.776462895124702</v>
      </c>
      <c r="Y40">
        <v>0.5</v>
      </c>
      <c r="Z40" s="626"/>
      <c r="AA40" s="626"/>
      <c r="AB40" s="626">
        <v>420.89940000000001</v>
      </c>
      <c r="AC40" s="626">
        <v>314.06220000000002</v>
      </c>
      <c r="AD40" s="626">
        <v>-149.52653414634148</v>
      </c>
      <c r="AE40" s="626">
        <v>10.2378</v>
      </c>
      <c r="AF40" s="626"/>
      <c r="AG40" s="626"/>
      <c r="AH40" s="626"/>
      <c r="AI40" s="626">
        <v>114.4041</v>
      </c>
      <c r="AJ40" s="626">
        <v>0.29675524345504933</v>
      </c>
      <c r="AK40" s="626">
        <v>-36.560298349073875</v>
      </c>
      <c r="AL40" s="626">
        <v>-1301.7886440878242</v>
      </c>
      <c r="AM40" s="626">
        <v>87.882261348265047</v>
      </c>
      <c r="AN40">
        <v>25</v>
      </c>
      <c r="AO40" s="626">
        <v>-32.287500000000001</v>
      </c>
      <c r="AP40" s="626">
        <v>10.237813477526725</v>
      </c>
      <c r="AQ40" s="626">
        <v>10.255126400371847</v>
      </c>
      <c r="AR40" s="626">
        <v>9.7288029911098128</v>
      </c>
      <c r="AS40" s="626">
        <v>9.1463759301952567</v>
      </c>
      <c r="AT40" s="626">
        <v>9.2188814598526534</v>
      </c>
      <c r="AU40" s="626">
        <v>9.0329343434569722</v>
      </c>
      <c r="AV40" s="626">
        <v>8.8579318583955242</v>
      </c>
      <c r="AW40" s="626">
        <v>8.5640629977610843</v>
      </c>
      <c r="AX40" s="626">
        <v>8.4927808893028836</v>
      </c>
      <c r="AY40" s="626">
        <v>8.9579413711415423</v>
      </c>
      <c r="AZ40" s="626">
        <v>8.9286155221115635</v>
      </c>
      <c r="BA40" s="626">
        <v>8.9602207991303029</v>
      </c>
      <c r="BB40" s="626">
        <v>8.7047475025342393</v>
      </c>
      <c r="BC40" s="626">
        <v>8.8581089574752898</v>
      </c>
      <c r="BD40" s="626">
        <v>8.8067604716740835</v>
      </c>
      <c r="BE40" s="626">
        <v>9.2510803027199788</v>
      </c>
      <c r="BF40" s="626">
        <v>8.9163278960190251</v>
      </c>
      <c r="BG40" s="626">
        <v>8.8822223182638496</v>
      </c>
      <c r="BH40" s="626">
        <v>9.0456615010636146</v>
      </c>
      <c r="BI40" s="626">
        <v>9.2395775854631772</v>
      </c>
      <c r="BJ40" s="626">
        <v>9.1702807974368969</v>
      </c>
      <c r="BK40" s="626">
        <v>9.2396404316748324</v>
      </c>
      <c r="BL40" s="626">
        <v>9.1279582642801547</v>
      </c>
      <c r="BM40" s="626">
        <v>8.9398406639434604</v>
      </c>
      <c r="BN40" s="626">
        <v>8.7744217008838152</v>
      </c>
      <c r="BP40" s="626">
        <v>-36.560298349073875</v>
      </c>
      <c r="BQ40" s="626">
        <v>-39.211000672504994</v>
      </c>
      <c r="BR40" s="626">
        <v>-41.861702995936128</v>
      </c>
      <c r="BS40" s="626">
        <v>-44.512405319367254</v>
      </c>
      <c r="BT40" s="626">
        <v>-47.16310764279838</v>
      </c>
      <c r="BU40" s="626">
        <v>-49.813809966229499</v>
      </c>
      <c r="BV40" s="626">
        <v>-51.417986876995414</v>
      </c>
      <c r="BW40" s="626">
        <v>-52.246399046839755</v>
      </c>
      <c r="BX40" s="626">
        <v>-52.94072488725876</v>
      </c>
      <c r="BY40" s="626">
        <v>-53.363201843977933</v>
      </c>
      <c r="BZ40" s="626">
        <v>-53.812133610664418</v>
      </c>
      <c r="CA40" s="626">
        <v>-54.453390563354773</v>
      </c>
      <c r="CB40" s="626">
        <v>-54.792767655953739</v>
      </c>
      <c r="CC40" s="626">
        <v>-54.856092304790842</v>
      </c>
      <c r="CD40" s="626">
        <v>-54.997908908963907</v>
      </c>
      <c r="CE40" s="626">
        <v>-55.234923413637183</v>
      </c>
      <c r="CF40" s="626">
        <v>-55.623687205102215</v>
      </c>
      <c r="CG40" s="626">
        <v>-55.720555562481721</v>
      </c>
      <c r="CH40" s="626">
        <v>-55.757368272045696</v>
      </c>
      <c r="CI40" s="626">
        <v>-55.863522735741306</v>
      </c>
      <c r="CJ40" s="626">
        <v>-56.113814289695632</v>
      </c>
      <c r="CK40" s="626">
        <v>-56.243635968653592</v>
      </c>
      <c r="CL40" s="626">
        <v>-56.34342192790519</v>
      </c>
      <c r="CM40" s="626">
        <v>-56.403490029745299</v>
      </c>
      <c r="CN40" s="626">
        <v>-56.481294038106576</v>
      </c>
      <c r="CP40" s="626"/>
      <c r="CQ40" s="626"/>
      <c r="CR40" s="626"/>
      <c r="CS40" s="626"/>
      <c r="CT40" s="626"/>
      <c r="CU40" s="626"/>
      <c r="CV40" s="626"/>
      <c r="CW40" s="626"/>
      <c r="CX40" s="626"/>
      <c r="CY40" s="626"/>
      <c r="CZ40" s="626"/>
      <c r="DA40" s="626"/>
      <c r="DB40" s="626"/>
      <c r="DC40" s="626"/>
      <c r="DD40" s="626"/>
      <c r="DE40" s="626"/>
      <c r="DF40" s="626"/>
      <c r="DG40" s="626"/>
      <c r="DH40" s="626"/>
      <c r="DI40" s="626"/>
      <c r="DJ40" s="626"/>
      <c r="DK40" s="626"/>
      <c r="DL40" s="626"/>
      <c r="DM40" s="626"/>
      <c r="DN40" s="626"/>
      <c r="DO40" s="626"/>
      <c r="DR40" s="626"/>
      <c r="DS40" s="626"/>
      <c r="DT40" s="626"/>
      <c r="DU40" s="626"/>
      <c r="DV40" s="626"/>
      <c r="DW40" s="626"/>
      <c r="DX40" s="626"/>
      <c r="DY40" s="626"/>
      <c r="DZ40" s="626"/>
      <c r="EA40" s="626"/>
      <c r="EB40" s="626"/>
      <c r="EC40" s="626"/>
      <c r="ED40" s="626"/>
      <c r="EE40" s="626"/>
      <c r="EF40" s="626"/>
      <c r="EG40" s="626"/>
      <c r="EH40" s="626"/>
      <c r="EI40" s="626"/>
      <c r="EJ40" s="626"/>
      <c r="EK40" s="626"/>
      <c r="EL40" s="626"/>
      <c r="EM40" s="626"/>
      <c r="EN40" s="626"/>
      <c r="EO40" s="626"/>
      <c r="EP40" s="626"/>
      <c r="EQ40" s="626"/>
      <c r="ER40" s="626"/>
      <c r="ES40" s="626"/>
      <c r="ET40" s="626"/>
      <c r="EU40" s="626"/>
      <c r="EV40" s="626"/>
      <c r="FD40" s="626"/>
      <c r="FE40" s="626"/>
      <c r="FF40" s="626"/>
      <c r="FG40" s="626"/>
      <c r="FH40" s="626"/>
      <c r="FI40" s="626"/>
      <c r="FJ40" s="626"/>
      <c r="FK40" s="626"/>
      <c r="FL40" s="626"/>
      <c r="FM40" s="626"/>
      <c r="FN40" s="626"/>
      <c r="FO40" s="626"/>
      <c r="FP40" s="626"/>
      <c r="FQ40" s="626"/>
      <c r="FR40" s="626"/>
      <c r="FS40" s="626"/>
      <c r="FT40" s="626"/>
      <c r="FU40" s="626"/>
      <c r="FV40" s="626"/>
      <c r="FW40" s="626"/>
      <c r="FX40" s="626"/>
      <c r="FY40" s="626"/>
      <c r="FZ40" s="626"/>
      <c r="GA40" s="626"/>
      <c r="GB40" s="626"/>
      <c r="GC40" s="626"/>
    </row>
    <row r="41" spans="2:185" x14ac:dyDescent="0.2">
      <c r="B41" t="s">
        <v>229</v>
      </c>
      <c r="C41" t="s">
        <v>157</v>
      </c>
      <c r="D41">
        <v>1500</v>
      </c>
      <c r="E41" t="s">
        <v>162</v>
      </c>
      <c r="F41" t="s">
        <v>162</v>
      </c>
      <c r="G41">
        <v>52</v>
      </c>
      <c r="H41" t="s">
        <v>143</v>
      </c>
      <c r="I41" t="s">
        <v>417</v>
      </c>
      <c r="J41" t="s">
        <v>217</v>
      </c>
      <c r="K41" s="626">
        <v>58.072499999999998</v>
      </c>
      <c r="L41" s="626">
        <v>0</v>
      </c>
      <c r="M41" s="626">
        <v>58.072499999999998</v>
      </c>
      <c r="N41" s="626">
        <v>0</v>
      </c>
      <c r="O41" s="626">
        <v>259.6311</v>
      </c>
      <c r="P41" s="626">
        <v>0</v>
      </c>
      <c r="Q41" s="626">
        <v>173.0874</v>
      </c>
      <c r="R41" s="626">
        <v>0</v>
      </c>
      <c r="S41" s="626">
        <v>2.1782439024390214</v>
      </c>
      <c r="T41" t="s">
        <v>137</v>
      </c>
      <c r="U41" s="626">
        <v>-0.30059999999999998</v>
      </c>
      <c r="V41" s="626">
        <v>70.890376434980567</v>
      </c>
      <c r="W41" t="s">
        <v>140</v>
      </c>
      <c r="X41" s="626">
        <v>-2.1042976195566157</v>
      </c>
      <c r="Y41">
        <v>0.5</v>
      </c>
      <c r="Z41" s="626"/>
      <c r="AA41" s="626"/>
      <c r="AB41" s="626">
        <v>259.6311</v>
      </c>
      <c r="AC41" s="626">
        <v>0</v>
      </c>
      <c r="AD41" s="626">
        <v>3.2673658536585322</v>
      </c>
      <c r="AE41" s="626">
        <v>-0.45090000000000002</v>
      </c>
      <c r="AF41" s="626"/>
      <c r="AG41" s="626"/>
      <c r="AH41" s="626"/>
      <c r="AI41" s="626">
        <v>-62.889000000000003</v>
      </c>
      <c r="AJ41" s="626"/>
      <c r="AK41" s="626">
        <v>-0.45807844570540884</v>
      </c>
      <c r="AL41" s="626">
        <v>-2.9783948222946917</v>
      </c>
      <c r="AM41" s="626">
        <v>-21115.079923127414</v>
      </c>
      <c r="AN41">
        <v>25</v>
      </c>
      <c r="AO41" s="626">
        <v>-58.072499999999991</v>
      </c>
      <c r="AP41" s="626">
        <v>-0.45092091847641769</v>
      </c>
      <c r="AQ41" s="626">
        <v>-0.43156344367842492</v>
      </c>
      <c r="AR41" s="626">
        <v>-0.42483846158563965</v>
      </c>
      <c r="AS41" s="626">
        <v>-0.41422428914582071</v>
      </c>
      <c r="AT41" s="626">
        <v>-0.41801982492850215</v>
      </c>
      <c r="AU41" s="626">
        <v>-0.41596060215113129</v>
      </c>
      <c r="AV41" s="626">
        <v>-0.41482449688314987</v>
      </c>
      <c r="AW41" s="626">
        <v>-0.41109276943219525</v>
      </c>
      <c r="AX41" s="626">
        <v>-0.41222270374296061</v>
      </c>
      <c r="AY41" s="626">
        <v>-0.4250741057737254</v>
      </c>
      <c r="AZ41" s="626">
        <v>-0.42711972731342046</v>
      </c>
      <c r="BA41" s="626">
        <v>-0.42791734934231235</v>
      </c>
      <c r="BB41" s="626">
        <v>-0.42244097233897032</v>
      </c>
      <c r="BC41" s="626">
        <v>-0.42589990818295964</v>
      </c>
      <c r="BD41" s="626">
        <v>-0.42488883387578219</v>
      </c>
      <c r="BE41" s="626">
        <v>-0.43471011657504383</v>
      </c>
      <c r="BF41" s="626">
        <v>-0.4275104165260798</v>
      </c>
      <c r="BG41" s="626">
        <v>-0.4268822622201609</v>
      </c>
      <c r="BH41" s="626">
        <v>-0.43057268322340181</v>
      </c>
      <c r="BI41" s="626">
        <v>-0.434930967688758</v>
      </c>
      <c r="BJ41" s="626">
        <v>-0.43353953754299412</v>
      </c>
      <c r="BK41" s="626">
        <v>-0.43517976359172439</v>
      </c>
      <c r="BL41" s="626">
        <v>-0.43286574902752434</v>
      </c>
      <c r="BM41" s="626">
        <v>-0.42888325261686328</v>
      </c>
      <c r="BN41" s="626">
        <v>-0.42539845688836647</v>
      </c>
      <c r="BP41" s="626">
        <v>-0.45807844570540884</v>
      </c>
      <c r="BQ41" s="626">
        <v>-0.40015685801371614</v>
      </c>
      <c r="BR41" s="626">
        <v>-0.34223527032202344</v>
      </c>
      <c r="BS41" s="626">
        <v>-0.28431368263033074</v>
      </c>
      <c r="BT41" s="626">
        <v>-0.22639209493863807</v>
      </c>
      <c r="BU41" s="626">
        <v>-0.16847050724694548</v>
      </c>
      <c r="BV41" s="626">
        <v>-0.13341697717358622</v>
      </c>
      <c r="BW41" s="626">
        <v>-0.11531500181545006</v>
      </c>
      <c r="BX41" s="626">
        <v>-0.10014300204129943</v>
      </c>
      <c r="BY41" s="626">
        <v>-9.0911284137700957E-2</v>
      </c>
      <c r="BZ41" s="626">
        <v>-8.1101491290777719E-2</v>
      </c>
      <c r="CA41" s="626">
        <v>-6.7089121629410345E-2</v>
      </c>
      <c r="CB41" s="626">
        <v>-5.9673253066667445E-2</v>
      </c>
      <c r="CC41" s="626">
        <v>-5.8289520095883958E-2</v>
      </c>
      <c r="CD41" s="626">
        <v>-5.519062709604091E-2</v>
      </c>
      <c r="CE41" s="626">
        <v>-5.0011525581969002E-2</v>
      </c>
      <c r="CF41" s="626">
        <v>-4.151648793113636E-2</v>
      </c>
      <c r="CG41" s="626">
        <v>-3.9399777575956106E-2</v>
      </c>
      <c r="CH41" s="626">
        <v>-3.8595367904477561E-2</v>
      </c>
      <c r="CI41" s="626">
        <v>-3.6275743017345381E-2</v>
      </c>
      <c r="CJ41" s="626">
        <v>-3.0806519233631379E-2</v>
      </c>
      <c r="CK41" s="626">
        <v>-2.7969732282649734E-2</v>
      </c>
      <c r="CL41" s="626">
        <v>-2.5789268207864594E-2</v>
      </c>
      <c r="CM41" s="626">
        <v>-2.4476695386144661E-2</v>
      </c>
      <c r="CN41" s="626">
        <v>-2.2776567969638072E-2</v>
      </c>
      <c r="CP41" s="626"/>
      <c r="CQ41" s="626"/>
      <c r="CR41" s="626"/>
      <c r="CS41" s="626"/>
      <c r="CT41" s="626"/>
      <c r="CU41" s="626"/>
      <c r="CV41" s="626"/>
      <c r="CW41" s="626"/>
      <c r="CX41" s="626"/>
      <c r="CY41" s="626"/>
      <c r="CZ41" s="626"/>
      <c r="DA41" s="626"/>
      <c r="DB41" s="626"/>
      <c r="DC41" s="626"/>
      <c r="DD41" s="626"/>
      <c r="DE41" s="626"/>
      <c r="DF41" s="626"/>
      <c r="DG41" s="626"/>
      <c r="DH41" s="626"/>
      <c r="DI41" s="626"/>
      <c r="DJ41" s="626"/>
      <c r="DK41" s="626"/>
      <c r="DL41" s="626"/>
      <c r="DM41" s="626"/>
      <c r="DN41" s="626"/>
      <c r="DO41" s="626"/>
      <c r="DR41" s="626"/>
      <c r="DS41" s="626"/>
      <c r="DT41" s="626"/>
      <c r="DU41" s="626"/>
      <c r="DV41" s="626"/>
      <c r="DW41" s="626"/>
      <c r="DX41" s="626"/>
      <c r="DY41" s="626"/>
      <c r="DZ41" s="626"/>
      <c r="EA41" s="626"/>
      <c r="EB41" s="626"/>
      <c r="EC41" s="626"/>
      <c r="ED41" s="626"/>
      <c r="EE41" s="626"/>
      <c r="EF41" s="626"/>
      <c r="EG41" s="626"/>
      <c r="EH41" s="626"/>
      <c r="EI41" s="626"/>
      <c r="EJ41" s="626"/>
      <c r="EK41" s="626"/>
      <c r="EL41" s="626"/>
      <c r="EM41" s="626"/>
      <c r="EN41" s="626"/>
      <c r="EO41" s="626"/>
      <c r="EP41" s="626"/>
      <c r="EQ41" s="626"/>
      <c r="ER41" s="626"/>
      <c r="ES41" s="626"/>
      <c r="ET41" s="626"/>
      <c r="EU41" s="626"/>
      <c r="EV41" s="626"/>
      <c r="FD41" s="626"/>
      <c r="FE41" s="626"/>
      <c r="FF41" s="626"/>
      <c r="FG41" s="626"/>
      <c r="FH41" s="626"/>
      <c r="FI41" s="626"/>
      <c r="FJ41" s="626"/>
      <c r="FK41" s="626"/>
      <c r="FL41" s="626"/>
      <c r="FM41" s="626"/>
      <c r="FN41" s="626"/>
      <c r="FO41" s="626"/>
      <c r="FP41" s="626"/>
      <c r="FQ41" s="626"/>
      <c r="FR41" s="626"/>
      <c r="FS41" s="626"/>
      <c r="FT41" s="626"/>
      <c r="FU41" s="626"/>
      <c r="FV41" s="626"/>
      <c r="FW41" s="626"/>
      <c r="FX41" s="626"/>
      <c r="FY41" s="626"/>
      <c r="FZ41" s="626"/>
      <c r="GA41" s="626"/>
      <c r="GB41" s="626"/>
      <c r="GC41" s="626"/>
    </row>
    <row r="42" spans="2:185" x14ac:dyDescent="0.2">
      <c r="B42" t="s">
        <v>230</v>
      </c>
      <c r="C42" t="s">
        <v>157</v>
      </c>
      <c r="D42">
        <v>1500</v>
      </c>
      <c r="E42" t="s">
        <v>164</v>
      </c>
      <c r="F42" t="s">
        <v>164</v>
      </c>
      <c r="G42">
        <v>112</v>
      </c>
      <c r="H42" t="s">
        <v>165</v>
      </c>
      <c r="I42" t="s">
        <v>417</v>
      </c>
      <c r="J42" t="s">
        <v>217</v>
      </c>
      <c r="K42" s="626">
        <v>78.506699999999995</v>
      </c>
      <c r="L42" s="626">
        <v>0</v>
      </c>
      <c r="M42" s="626">
        <v>78.506699999999995</v>
      </c>
      <c r="N42" s="626">
        <v>280.52800000000002</v>
      </c>
      <c r="O42" s="626">
        <v>104.678</v>
      </c>
      <c r="P42" s="626">
        <v>187.01866666666666</v>
      </c>
      <c r="Q42" s="626">
        <v>69.785333333333327</v>
      </c>
      <c r="R42" s="626">
        <v>187.01866666666666</v>
      </c>
      <c r="S42" s="626">
        <v>-101.12382276422765</v>
      </c>
      <c r="T42" t="s">
        <v>137</v>
      </c>
      <c r="U42" s="626">
        <v>7.7640000000000002</v>
      </c>
      <c r="V42" s="626">
        <v>95.834812564562228</v>
      </c>
      <c r="W42" t="s">
        <v>140</v>
      </c>
      <c r="X42" s="626">
        <v>54.348228559284017</v>
      </c>
      <c r="Y42">
        <v>0.5</v>
      </c>
      <c r="Z42" s="626"/>
      <c r="AA42" s="626"/>
      <c r="AB42" s="626">
        <v>385.20599999999996</v>
      </c>
      <c r="AC42" s="626">
        <v>280.52800000000002</v>
      </c>
      <c r="AD42" s="626">
        <v>-151.68573414634147</v>
      </c>
      <c r="AE42" s="626">
        <v>11.646000000000001</v>
      </c>
      <c r="AF42" s="626"/>
      <c r="AG42" s="626"/>
      <c r="AH42" s="626"/>
      <c r="AI42" s="626">
        <v>91.813900000000004</v>
      </c>
      <c r="AJ42" s="626">
        <v>0.12960841333332906</v>
      </c>
      <c r="AK42" s="626">
        <v>-30.115458565314924</v>
      </c>
      <c r="AL42" s="626">
        <v>-1146.2673053690544</v>
      </c>
      <c r="AM42" s="626">
        <v>80.098171406104768</v>
      </c>
      <c r="AN42">
        <v>25</v>
      </c>
      <c r="AO42" s="626">
        <v>-78.506666666666661</v>
      </c>
      <c r="AP42" s="626">
        <v>11.646048976989427</v>
      </c>
      <c r="AQ42" s="626">
        <v>11.554131957869782</v>
      </c>
      <c r="AR42" s="626">
        <v>11.046701717954168</v>
      </c>
      <c r="AS42" s="626">
        <v>10.467583901150304</v>
      </c>
      <c r="AT42" s="626">
        <v>10.553402506483874</v>
      </c>
      <c r="AU42" s="626">
        <v>10.375886930516872</v>
      </c>
      <c r="AV42" s="626">
        <v>10.213268157394323</v>
      </c>
      <c r="AW42" s="626">
        <v>9.9300764004911795</v>
      </c>
      <c r="AX42" s="626">
        <v>9.8726735491145181</v>
      </c>
      <c r="AY42" s="626">
        <v>10.3594565438692</v>
      </c>
      <c r="AZ42" s="626">
        <v>10.344609618393674</v>
      </c>
      <c r="BA42" s="626">
        <v>10.377264854121172</v>
      </c>
      <c r="BB42" s="626">
        <v>10.118690888904364</v>
      </c>
      <c r="BC42" s="626">
        <v>10.274864760108676</v>
      </c>
      <c r="BD42" s="626">
        <v>10.223390330161365</v>
      </c>
      <c r="BE42" s="626">
        <v>10.674749026471186</v>
      </c>
      <c r="BF42" s="626">
        <v>10.335801274402529</v>
      </c>
      <c r="BG42" s="626">
        <v>10.301852794211131</v>
      </c>
      <c r="BH42" s="626">
        <v>10.468312450306344</v>
      </c>
      <c r="BI42" s="626">
        <v>10.665699642573355</v>
      </c>
      <c r="BJ42" s="626">
        <v>10.596083411752739</v>
      </c>
      <c r="BK42" s="626">
        <v>10.667135919008414</v>
      </c>
      <c r="BL42" s="626">
        <v>10.554542201268031</v>
      </c>
      <c r="BM42" s="626">
        <v>10.364418957837437</v>
      </c>
      <c r="BN42" s="626">
        <v>10.19733157491836</v>
      </c>
      <c r="BP42" s="626">
        <v>-30.115458565314924</v>
      </c>
      <c r="BQ42" s="626">
        <v>-32.80443768349307</v>
      </c>
      <c r="BR42" s="626">
        <v>-35.493416801671216</v>
      </c>
      <c r="BS42" s="626">
        <v>-38.182395919849355</v>
      </c>
      <c r="BT42" s="626">
        <v>-40.871375038027502</v>
      </c>
      <c r="BU42" s="626">
        <v>-43.560354156205648</v>
      </c>
      <c r="BV42" s="626">
        <v>-45.187695776870704</v>
      </c>
      <c r="BW42" s="626">
        <v>-46.028070422588243</v>
      </c>
      <c r="BX42" s="626">
        <v>-46.732422499241451</v>
      </c>
      <c r="BY42" s="626">
        <v>-47.161000127324115</v>
      </c>
      <c r="BZ42" s="626">
        <v>-47.616414579349104</v>
      </c>
      <c r="CA42" s="626">
        <v>-48.266931440457419</v>
      </c>
      <c r="CB42" s="626">
        <v>-48.611209221904176</v>
      </c>
      <c r="CC42" s="626">
        <v>-48.675448294275199</v>
      </c>
      <c r="CD42" s="626">
        <v>-48.819312765159538</v>
      </c>
      <c r="CE42" s="626">
        <v>-49.05974981768636</v>
      </c>
      <c r="CF42" s="626">
        <v>-49.454127454100878</v>
      </c>
      <c r="CG42" s="626">
        <v>-49.552394614431627</v>
      </c>
      <c r="CH42" s="626">
        <v>-49.58973890859324</v>
      </c>
      <c r="CI42" s="626">
        <v>-49.697426268903627</v>
      </c>
      <c r="CJ42" s="626">
        <v>-49.951332094574902</v>
      </c>
      <c r="CK42" s="626">
        <v>-50.083028430568184</v>
      </c>
      <c r="CL42" s="626">
        <v>-50.184255323661034</v>
      </c>
      <c r="CM42" s="626">
        <v>-50.245190823693939</v>
      </c>
      <c r="CN42" s="626">
        <v>-50.324118341108729</v>
      </c>
      <c r="CP42" s="626"/>
      <c r="CQ42" s="626"/>
      <c r="CR42" s="626"/>
      <c r="CS42" s="626"/>
      <c r="CT42" s="626"/>
      <c r="CU42" s="626"/>
      <c r="CV42" s="626"/>
      <c r="CW42" s="626"/>
      <c r="CX42" s="626"/>
      <c r="CY42" s="626"/>
      <c r="CZ42" s="626"/>
      <c r="DA42" s="626"/>
      <c r="DB42" s="626"/>
      <c r="DC42" s="626"/>
      <c r="DD42" s="626"/>
      <c r="DE42" s="626"/>
      <c r="DF42" s="626"/>
      <c r="DG42" s="626"/>
      <c r="DH42" s="626"/>
      <c r="DI42" s="626"/>
      <c r="DJ42" s="626"/>
      <c r="DK42" s="626"/>
      <c r="DL42" s="626"/>
      <c r="DM42" s="626"/>
      <c r="DN42" s="626"/>
      <c r="DO42" s="626"/>
      <c r="DR42" s="626"/>
      <c r="DS42" s="626"/>
      <c r="DT42" s="626"/>
      <c r="DU42" s="626"/>
      <c r="DV42" s="626"/>
      <c r="DW42" s="626"/>
      <c r="DX42" s="626"/>
      <c r="DY42" s="626"/>
      <c r="DZ42" s="626"/>
      <c r="EA42" s="626"/>
      <c r="EB42" s="626"/>
      <c r="EC42" s="626"/>
      <c r="ED42" s="626"/>
      <c r="EE42" s="626"/>
      <c r="EF42" s="626"/>
      <c r="EG42" s="626"/>
      <c r="EH42" s="626"/>
      <c r="EI42" s="626"/>
      <c r="EJ42" s="626"/>
      <c r="EK42" s="626"/>
      <c r="EL42" s="626"/>
      <c r="EM42" s="626"/>
      <c r="EN42" s="626"/>
      <c r="EO42" s="626"/>
      <c r="EP42" s="626"/>
      <c r="EQ42" s="626"/>
      <c r="ER42" s="626"/>
      <c r="ES42" s="626"/>
      <c r="ET42" s="626"/>
      <c r="EU42" s="626"/>
      <c r="EV42" s="626"/>
      <c r="FD42" s="626"/>
      <c r="FE42" s="626"/>
      <c r="FF42" s="626"/>
      <c r="FG42" s="626"/>
      <c r="FH42" s="626"/>
      <c r="FI42" s="626"/>
      <c r="FJ42" s="626"/>
      <c r="FK42" s="626"/>
      <c r="FL42" s="626"/>
      <c r="FM42" s="626"/>
      <c r="FN42" s="626"/>
      <c r="FO42" s="626"/>
      <c r="FP42" s="626"/>
      <c r="FQ42" s="626"/>
      <c r="FR42" s="626"/>
      <c r="FS42" s="626"/>
      <c r="FT42" s="626"/>
      <c r="FU42" s="626"/>
      <c r="FV42" s="626"/>
      <c r="FW42" s="626"/>
      <c r="FX42" s="626"/>
      <c r="FY42" s="626"/>
      <c r="FZ42" s="626"/>
      <c r="GA42" s="626"/>
      <c r="GB42" s="626"/>
      <c r="GC42" s="626"/>
    </row>
    <row r="43" spans="2:185" x14ac:dyDescent="0.2">
      <c r="B43" t="s">
        <v>231</v>
      </c>
      <c r="C43" t="s">
        <v>157</v>
      </c>
      <c r="D43">
        <v>1500</v>
      </c>
      <c r="E43" t="s">
        <v>5</v>
      </c>
      <c r="F43" t="s">
        <v>459</v>
      </c>
      <c r="G43">
        <v>44</v>
      </c>
      <c r="H43" t="s">
        <v>146</v>
      </c>
      <c r="I43" t="s">
        <v>417</v>
      </c>
      <c r="J43" t="s">
        <v>217</v>
      </c>
      <c r="K43" s="626">
        <v>168.86670000000001</v>
      </c>
      <c r="L43" s="626">
        <v>0</v>
      </c>
      <c r="M43" s="626">
        <v>168.86670000000001</v>
      </c>
      <c r="N43" s="626">
        <v>0</v>
      </c>
      <c r="O43" s="626">
        <v>215.34989999999999</v>
      </c>
      <c r="P43" s="626">
        <v>0</v>
      </c>
      <c r="Q43" s="626">
        <v>143.56659999999999</v>
      </c>
      <c r="R43" s="626">
        <v>0</v>
      </c>
      <c r="S43" s="626">
        <v>-27.342556097560987</v>
      </c>
      <c r="T43" t="s">
        <v>137</v>
      </c>
      <c r="U43" s="626">
        <v>3.7734999999999999</v>
      </c>
      <c r="V43" s="626">
        <v>206.13924951259867</v>
      </c>
      <c r="W43" t="s">
        <v>140</v>
      </c>
      <c r="X43" s="626">
        <v>26.414340306090462</v>
      </c>
      <c r="Y43">
        <v>0.5</v>
      </c>
      <c r="Z43" s="626"/>
      <c r="AA43" s="626"/>
      <c r="AB43" s="626">
        <v>215.34989999999999</v>
      </c>
      <c r="AC43" s="626">
        <v>0</v>
      </c>
      <c r="AD43" s="626">
        <v>-41.01383414634148</v>
      </c>
      <c r="AE43" s="626">
        <v>5.6601999999999997</v>
      </c>
      <c r="AF43" s="626"/>
      <c r="AG43" s="626"/>
      <c r="AH43" s="626"/>
      <c r="AI43" s="626">
        <v>-78.045400000000001</v>
      </c>
      <c r="AJ43" s="626">
        <v>-1.7114645171202869E-2</v>
      </c>
      <c r="AK43" s="626">
        <v>5.7500611317030028</v>
      </c>
      <c r="AL43" s="626">
        <v>37.386505440502475</v>
      </c>
      <c r="AM43" s="626">
        <v>2087.5286884126749</v>
      </c>
      <c r="AN43">
        <v>25</v>
      </c>
      <c r="AO43" s="626">
        <v>-168.86666666666667</v>
      </c>
      <c r="AP43" s="626">
        <v>5.6602157798765269</v>
      </c>
      <c r="AQ43" s="626">
        <v>5.4172297487995698</v>
      </c>
      <c r="AR43" s="626">
        <v>5.3328139494847271</v>
      </c>
      <c r="AS43" s="626">
        <v>5.199578821389121</v>
      </c>
      <c r="AT43" s="626">
        <v>5.2472225448225087</v>
      </c>
      <c r="AU43" s="626">
        <v>5.2213740095668406</v>
      </c>
      <c r="AV43" s="626">
        <v>5.2071129702095247</v>
      </c>
      <c r="AW43" s="626">
        <v>5.1602702052398692</v>
      </c>
      <c r="AX43" s="626">
        <v>5.1744537832331625</v>
      </c>
      <c r="AY43" s="626">
        <v>5.3357718893300223</v>
      </c>
      <c r="AZ43" s="626">
        <v>5.3614496941161907</v>
      </c>
      <c r="BA43" s="626">
        <v>5.3714618993817309</v>
      </c>
      <c r="BB43" s="626">
        <v>5.302719301154962</v>
      </c>
      <c r="BC43" s="626">
        <v>5.3461378307540777</v>
      </c>
      <c r="BD43" s="626">
        <v>5.3334462511142373</v>
      </c>
      <c r="BE43" s="626">
        <v>5.4567285763184437</v>
      </c>
      <c r="BF43" s="626">
        <v>5.3663538472745635</v>
      </c>
      <c r="BG43" s="626">
        <v>5.3584688972337169</v>
      </c>
      <c r="BH43" s="626">
        <v>5.4047931601832158</v>
      </c>
      <c r="BI43" s="626">
        <v>5.4595008250823103</v>
      </c>
      <c r="BJ43" s="626">
        <v>5.4420348026714205</v>
      </c>
      <c r="BK43" s="626">
        <v>5.4626238527313662</v>
      </c>
      <c r="BL43" s="626">
        <v>5.4335770260829053</v>
      </c>
      <c r="BM43" s="626">
        <v>5.3835864665340374</v>
      </c>
      <c r="BN43" s="626">
        <v>5.3398433289596481</v>
      </c>
      <c r="BP43" s="626">
        <v>5.7500611317030028</v>
      </c>
      <c r="BQ43" s="626">
        <v>5.0229964265308329</v>
      </c>
      <c r="BR43" s="626">
        <v>4.2959317213586621</v>
      </c>
      <c r="BS43" s="626">
        <v>3.5688670161864917</v>
      </c>
      <c r="BT43" s="626">
        <v>2.8418023110143209</v>
      </c>
      <c r="BU43" s="626">
        <v>2.1147376058421514</v>
      </c>
      <c r="BV43" s="626">
        <v>1.6747257635616941</v>
      </c>
      <c r="BW43" s="626">
        <v>1.4474994753795971</v>
      </c>
      <c r="BX43" s="626">
        <v>1.2570519068256854</v>
      </c>
      <c r="BY43" s="626">
        <v>1.1411701341861011</v>
      </c>
      <c r="BZ43" s="626">
        <v>1.0180320361420232</v>
      </c>
      <c r="CA43" s="626">
        <v>0.84214080417452108</v>
      </c>
      <c r="CB43" s="626">
        <v>0.74905260502386928</v>
      </c>
      <c r="CC43" s="626">
        <v>0.73168320193024505</v>
      </c>
      <c r="CD43" s="626">
        <v>0.6927841348452084</v>
      </c>
      <c r="CE43" s="626">
        <v>0.62777310760215688</v>
      </c>
      <c r="CF43" s="626">
        <v>0.52113856440031414</v>
      </c>
      <c r="CG43" s="626">
        <v>0.49456841237831189</v>
      </c>
      <c r="CH43" s="626">
        <v>0.4844710047633084</v>
      </c>
      <c r="CI43" s="626">
        <v>0.45535375415115575</v>
      </c>
      <c r="CJ43" s="626">
        <v>0.38670094720475773</v>
      </c>
      <c r="CK43" s="626">
        <v>0.35109198428871624</v>
      </c>
      <c r="CL43" s="626">
        <v>0.32372155932539048</v>
      </c>
      <c r="CM43" s="626">
        <v>0.30724539888723867</v>
      </c>
      <c r="CN43" s="626">
        <v>0.28590443279671884</v>
      </c>
      <c r="CP43" s="626"/>
      <c r="CQ43" s="626"/>
      <c r="CR43" s="626"/>
      <c r="CS43" s="626"/>
      <c r="CT43" s="626"/>
      <c r="CU43" s="626"/>
      <c r="CV43" s="626"/>
      <c r="CW43" s="626"/>
      <c r="CX43" s="626"/>
      <c r="CY43" s="626"/>
      <c r="CZ43" s="626"/>
      <c r="DA43" s="626"/>
      <c r="DB43" s="626"/>
      <c r="DC43" s="626"/>
      <c r="DD43" s="626"/>
      <c r="DE43" s="626"/>
      <c r="DF43" s="626"/>
      <c r="DG43" s="626"/>
      <c r="DH43" s="626"/>
      <c r="DI43" s="626"/>
      <c r="DJ43" s="626"/>
      <c r="DK43" s="626"/>
      <c r="DL43" s="626"/>
      <c r="DM43" s="626"/>
      <c r="DN43" s="626"/>
      <c r="DO43" s="626"/>
      <c r="DR43" s="626"/>
      <c r="DS43" s="626"/>
      <c r="DT43" s="626"/>
      <c r="DU43" s="626"/>
      <c r="DV43" s="626"/>
      <c r="DW43" s="626"/>
      <c r="DX43" s="626"/>
      <c r="DY43" s="626"/>
      <c r="DZ43" s="626"/>
      <c r="EA43" s="626"/>
      <c r="EB43" s="626"/>
      <c r="EC43" s="626"/>
      <c r="ED43" s="626"/>
      <c r="EE43" s="626"/>
      <c r="EF43" s="626"/>
      <c r="EG43" s="626"/>
      <c r="EH43" s="626"/>
      <c r="EI43" s="626"/>
      <c r="EJ43" s="626"/>
      <c r="EK43" s="626"/>
      <c r="EL43" s="626"/>
      <c r="EM43" s="626"/>
      <c r="EN43" s="626"/>
      <c r="EO43" s="626"/>
      <c r="EP43" s="626"/>
      <c r="EQ43" s="626"/>
      <c r="ER43" s="626"/>
      <c r="ES43" s="626"/>
      <c r="ET43" s="626"/>
      <c r="EU43" s="626"/>
      <c r="EV43" s="626"/>
      <c r="FD43" s="626"/>
      <c r="FE43" s="626"/>
      <c r="FF43" s="626"/>
      <c r="FG43" s="626"/>
      <c r="FH43" s="626"/>
      <c r="FI43" s="626"/>
      <c r="FJ43" s="626"/>
      <c r="FK43" s="626"/>
      <c r="FL43" s="626"/>
      <c r="FM43" s="626"/>
      <c r="FN43" s="626"/>
      <c r="FO43" s="626"/>
      <c r="FP43" s="626"/>
      <c r="FQ43" s="626"/>
      <c r="FR43" s="626"/>
      <c r="FS43" s="626"/>
      <c r="FT43" s="626"/>
      <c r="FU43" s="626"/>
      <c r="FV43" s="626"/>
      <c r="FW43" s="626"/>
      <c r="FX43" s="626"/>
      <c r="FY43" s="626"/>
      <c r="FZ43" s="626"/>
      <c r="GA43" s="626"/>
      <c r="GB43" s="626"/>
      <c r="GC43" s="626"/>
    </row>
    <row r="44" spans="2:185" x14ac:dyDescent="0.2">
      <c r="B44" t="s">
        <v>167</v>
      </c>
      <c r="C44" t="s">
        <v>2</v>
      </c>
      <c r="D44">
        <v>20500</v>
      </c>
      <c r="E44" t="s">
        <v>134</v>
      </c>
      <c r="F44" t="s">
        <v>134</v>
      </c>
      <c r="G44">
        <v>72</v>
      </c>
      <c r="H44" t="s">
        <v>143</v>
      </c>
      <c r="I44" t="s">
        <v>415</v>
      </c>
      <c r="J44" t="s">
        <v>136</v>
      </c>
      <c r="K44" s="626">
        <v>0</v>
      </c>
      <c r="L44" s="626">
        <v>0</v>
      </c>
      <c r="M44" s="626">
        <v>0</v>
      </c>
      <c r="N44" s="626">
        <v>3022.1702</v>
      </c>
      <c r="O44" s="626">
        <v>1563.4530999999999</v>
      </c>
      <c r="P44" s="626">
        <v>147.42293658536587</v>
      </c>
      <c r="Q44" s="626">
        <v>76.266004878048776</v>
      </c>
      <c r="R44" s="626">
        <v>0</v>
      </c>
      <c r="S44" s="626">
        <v>0</v>
      </c>
      <c r="T44" t="s">
        <v>137</v>
      </c>
      <c r="U44" s="626">
        <v>0</v>
      </c>
      <c r="V44" s="626">
        <v>0</v>
      </c>
      <c r="W44" t="s">
        <v>138</v>
      </c>
      <c r="X44" s="626">
        <v>0</v>
      </c>
      <c r="Y44">
        <v>0.5</v>
      </c>
      <c r="Z44" s="626">
        <v>221.13440487804883</v>
      </c>
      <c r="AA44" s="626">
        <v>114.39900731707317</v>
      </c>
      <c r="AB44" s="626">
        <v>335.53341219512197</v>
      </c>
      <c r="AC44" s="626">
        <v>0</v>
      </c>
      <c r="AD44" s="626">
        <v>0</v>
      </c>
      <c r="AE44" s="626">
        <v>0</v>
      </c>
      <c r="AF44" s="626">
        <v>40.502977597463421</v>
      </c>
      <c r="AG44" s="626">
        <v>16.038522102864338</v>
      </c>
      <c r="AH44" s="626">
        <v>56.541499700327762</v>
      </c>
      <c r="AI44" s="626">
        <v>0</v>
      </c>
      <c r="AJ44" s="626"/>
      <c r="AK44" s="626">
        <v>0</v>
      </c>
      <c r="AL44" s="626">
        <v>0</v>
      </c>
      <c r="AM44" s="626"/>
      <c r="AN44">
        <v>25</v>
      </c>
      <c r="AO44" s="626">
        <v>0</v>
      </c>
      <c r="AP44" s="626">
        <v>0</v>
      </c>
      <c r="AQ44" s="626">
        <v>0</v>
      </c>
      <c r="AR44" s="626">
        <v>0</v>
      </c>
      <c r="AS44" s="626">
        <v>0</v>
      </c>
      <c r="AT44" s="626">
        <v>0</v>
      </c>
      <c r="AU44" s="626">
        <v>0</v>
      </c>
      <c r="AV44" s="626">
        <v>0</v>
      </c>
      <c r="AW44" s="626">
        <v>0</v>
      </c>
      <c r="AX44" s="626">
        <v>0</v>
      </c>
      <c r="AY44" s="626">
        <v>0</v>
      </c>
      <c r="AZ44" s="626">
        <v>0</v>
      </c>
      <c r="BA44" s="626">
        <v>0</v>
      </c>
      <c r="BB44" s="626">
        <v>0</v>
      </c>
      <c r="BC44" s="626">
        <v>0</v>
      </c>
      <c r="BD44" s="626">
        <v>0</v>
      </c>
      <c r="BE44" s="626">
        <v>0</v>
      </c>
      <c r="BF44" s="626">
        <v>0</v>
      </c>
      <c r="BG44" s="626">
        <v>0</v>
      </c>
      <c r="BH44" s="626">
        <v>0</v>
      </c>
      <c r="BI44" s="626">
        <v>0</v>
      </c>
      <c r="BJ44" s="626">
        <v>0</v>
      </c>
      <c r="BK44" s="626">
        <v>0</v>
      </c>
      <c r="BL44" s="626">
        <v>0</v>
      </c>
      <c r="BM44" s="626">
        <v>0</v>
      </c>
      <c r="BN44" s="626">
        <v>0</v>
      </c>
      <c r="BP44" s="626">
        <v>0</v>
      </c>
      <c r="BQ44" s="626">
        <v>0</v>
      </c>
      <c r="BR44" s="626">
        <v>0</v>
      </c>
      <c r="BS44" s="626">
        <v>0</v>
      </c>
      <c r="BT44" s="626">
        <v>0</v>
      </c>
      <c r="BU44" s="626">
        <v>0</v>
      </c>
      <c r="BV44" s="626">
        <v>0</v>
      </c>
      <c r="BW44" s="626">
        <v>0</v>
      </c>
      <c r="BX44" s="626">
        <v>0</v>
      </c>
      <c r="BY44" s="626">
        <v>0</v>
      </c>
      <c r="BZ44" s="626">
        <v>0</v>
      </c>
      <c r="CA44" s="626">
        <v>0</v>
      </c>
      <c r="CB44" s="626">
        <v>0</v>
      </c>
      <c r="CC44" s="626">
        <v>0</v>
      </c>
      <c r="CD44" s="626">
        <v>0</v>
      </c>
      <c r="CE44" s="626">
        <v>0</v>
      </c>
      <c r="CF44" s="626">
        <v>0</v>
      </c>
      <c r="CG44" s="626">
        <v>0</v>
      </c>
      <c r="CH44" s="626">
        <v>0</v>
      </c>
      <c r="CI44" s="626">
        <v>0</v>
      </c>
      <c r="CJ44" s="626">
        <v>0</v>
      </c>
      <c r="CK44" s="626">
        <v>0</v>
      </c>
      <c r="CL44" s="626">
        <v>0</v>
      </c>
      <c r="CM44" s="626">
        <v>0</v>
      </c>
      <c r="CN44" s="626">
        <v>0</v>
      </c>
      <c r="CP44" s="626">
        <v>56.541499700327762</v>
      </c>
      <c r="CQ44" s="626">
        <v>54.513513722957335</v>
      </c>
      <c r="CR44" s="626">
        <v>52.485527745586907</v>
      </c>
      <c r="CS44" s="626">
        <v>50.457541768216487</v>
      </c>
      <c r="CT44" s="626">
        <v>48.429555790846059</v>
      </c>
      <c r="CU44" s="626">
        <v>46.401569813475639</v>
      </c>
      <c r="CV44" s="626">
        <v>45.174254225641697</v>
      </c>
      <c r="CW44" s="626">
        <v>44.540456816903365</v>
      </c>
      <c r="CX44" s="626">
        <v>44.00924550145357</v>
      </c>
      <c r="CY44" s="626">
        <v>43.686018960164851</v>
      </c>
      <c r="CZ44" s="626">
        <v>43.342552506165653</v>
      </c>
      <c r="DA44" s="626">
        <v>42.851942867938156</v>
      </c>
      <c r="DB44" s="626">
        <v>42.592293951970653</v>
      </c>
      <c r="DC44" s="626">
        <v>42.543845848715762</v>
      </c>
      <c r="DD44" s="626">
        <v>42.435345515774195</v>
      </c>
      <c r="DE44" s="626">
        <v>42.254011652796848</v>
      </c>
      <c r="DF44" s="626">
        <v>41.956578210108376</v>
      </c>
      <c r="DG44" s="626">
        <v>41.882466655340409</v>
      </c>
      <c r="DH44" s="626">
        <v>41.854302172997436</v>
      </c>
      <c r="DI44" s="626">
        <v>41.773086050799563</v>
      </c>
      <c r="DJ44" s="626">
        <v>41.581594249858071</v>
      </c>
      <c r="DK44" s="626">
        <v>41.482270933860583</v>
      </c>
      <c r="DL44" s="626">
        <v>41.405927194953399</v>
      </c>
      <c r="DM44" s="626">
        <v>41.359970594266031</v>
      </c>
      <c r="DN44" s="626">
        <v>41.300444695584339</v>
      </c>
      <c r="DO44" s="626">
        <v>41.286753638898766</v>
      </c>
      <c r="DP44" t="s">
        <v>2</v>
      </c>
      <c r="DQ44" t="s">
        <v>134</v>
      </c>
      <c r="DR44" s="626">
        <v>335.53341219512197</v>
      </c>
      <c r="DS44" s="626">
        <v>335.53341219512197</v>
      </c>
      <c r="DT44" s="626">
        <v>335.53341219512197</v>
      </c>
      <c r="DU44" s="626">
        <v>335.53341219512197</v>
      </c>
      <c r="DV44" s="626">
        <v>335.53341219512197</v>
      </c>
      <c r="DW44" s="626">
        <v>335.53341219512197</v>
      </c>
      <c r="DX44" s="626">
        <v>335.53341219512197</v>
      </c>
      <c r="DY44" s="626">
        <v>335.53341219512197</v>
      </c>
      <c r="DZ44" s="626">
        <v>335.53341219512197</v>
      </c>
      <c r="EA44" s="626">
        <v>335.53341219512197</v>
      </c>
      <c r="EB44" s="626">
        <v>335.53341219512197</v>
      </c>
      <c r="EC44" s="626">
        <v>335.53341219512197</v>
      </c>
      <c r="ED44" s="626">
        <v>335.53341219512197</v>
      </c>
      <c r="EE44" s="626">
        <v>335.53341219512197</v>
      </c>
      <c r="EF44" s="626">
        <v>335.53341219512197</v>
      </c>
      <c r="EG44" s="626">
        <v>335.53341219512197</v>
      </c>
      <c r="EH44" s="626">
        <v>335.53341219512197</v>
      </c>
      <c r="EI44" s="626">
        <v>335.53341219512197</v>
      </c>
      <c r="EJ44" s="626">
        <v>335.53341219512197</v>
      </c>
      <c r="EK44" s="626">
        <v>335.53341219512197</v>
      </c>
      <c r="EL44" s="626">
        <v>335.53341219512197</v>
      </c>
      <c r="EM44" s="626">
        <v>335.53341219512197</v>
      </c>
      <c r="EN44" s="626">
        <v>335.53341219512197</v>
      </c>
      <c r="EO44" s="626">
        <v>335.53341219512197</v>
      </c>
      <c r="EP44" s="626">
        <v>335.53341219512197</v>
      </c>
      <c r="EQ44" s="626">
        <v>335.53341219512197</v>
      </c>
      <c r="ER44" s="626">
        <v>335.53341219512197</v>
      </c>
      <c r="ES44" s="626">
        <v>335.53341219512197</v>
      </c>
      <c r="ET44" s="626">
        <v>335.53341219512197</v>
      </c>
      <c r="EU44" s="626">
        <v>335.53341219512197</v>
      </c>
      <c r="EV44" s="626">
        <v>335.53341219512197</v>
      </c>
      <c r="EW44" t="s">
        <v>2</v>
      </c>
      <c r="EX44" t="s">
        <v>134</v>
      </c>
      <c r="FD44" s="626">
        <v>56.541499700327762</v>
      </c>
      <c r="FE44" s="626">
        <v>54.513513722957335</v>
      </c>
      <c r="FF44" s="626">
        <v>52.485527745586907</v>
      </c>
      <c r="FG44" s="626">
        <v>50.457541768216487</v>
      </c>
      <c r="FH44" s="626">
        <v>48.429555790846059</v>
      </c>
      <c r="FI44" s="626">
        <v>46.401569813475639</v>
      </c>
      <c r="FJ44" s="626">
        <v>45.174254225641697</v>
      </c>
      <c r="FK44" s="626">
        <v>44.540456816903365</v>
      </c>
      <c r="FL44" s="626">
        <v>44.00924550145357</v>
      </c>
      <c r="FM44" s="626">
        <v>43.686018960164851</v>
      </c>
      <c r="FN44" s="626">
        <v>43.342552506165653</v>
      </c>
      <c r="FO44" s="626">
        <v>42.851942867938156</v>
      </c>
      <c r="FP44" s="626">
        <v>42.592293951970653</v>
      </c>
      <c r="FQ44" s="626">
        <v>42.543845848715762</v>
      </c>
      <c r="FR44" s="626">
        <v>42.435345515774195</v>
      </c>
      <c r="FS44" s="626">
        <v>42.254011652796848</v>
      </c>
      <c r="FT44" s="626">
        <v>41.956578210108376</v>
      </c>
      <c r="FU44" s="626">
        <v>41.882466655340409</v>
      </c>
      <c r="FV44" s="626">
        <v>41.854302172997436</v>
      </c>
      <c r="FW44" s="626">
        <v>41.773086050799563</v>
      </c>
      <c r="FX44" s="626">
        <v>41.581594249858071</v>
      </c>
      <c r="FY44" s="626">
        <v>41.482270933860583</v>
      </c>
      <c r="FZ44" s="626">
        <v>41.405927194953399</v>
      </c>
      <c r="GA44" s="626">
        <v>41.359970594266031</v>
      </c>
      <c r="GB44" s="626">
        <v>41.300444695584339</v>
      </c>
      <c r="GC44" s="626">
        <v>41.286753638898766</v>
      </c>
    </row>
    <row r="45" spans="2:185" x14ac:dyDescent="0.2">
      <c r="B45" t="s">
        <v>168</v>
      </c>
      <c r="C45" t="s">
        <v>2</v>
      </c>
      <c r="D45">
        <v>20500</v>
      </c>
      <c r="E45" t="s">
        <v>7</v>
      </c>
      <c r="F45" t="s">
        <v>7</v>
      </c>
      <c r="G45">
        <v>73</v>
      </c>
      <c r="H45" t="s">
        <v>143</v>
      </c>
      <c r="I45" t="s">
        <v>415</v>
      </c>
      <c r="J45" t="s">
        <v>136</v>
      </c>
      <c r="K45" s="626">
        <v>52.86</v>
      </c>
      <c r="L45" s="626">
        <v>0</v>
      </c>
      <c r="M45" s="626">
        <v>52.86</v>
      </c>
      <c r="N45" s="626">
        <v>3278.2561000000001</v>
      </c>
      <c r="O45" s="626">
        <v>1312.2111</v>
      </c>
      <c r="P45" s="626">
        <v>159.91493170731707</v>
      </c>
      <c r="Q45" s="626">
        <v>64.010297560975616</v>
      </c>
      <c r="R45" s="626">
        <v>12.491995121951192</v>
      </c>
      <c r="S45" s="626">
        <v>-12.25570731707316</v>
      </c>
      <c r="T45" t="s">
        <v>137</v>
      </c>
      <c r="U45" s="626">
        <v>1.2778</v>
      </c>
      <c r="V45" s="626">
        <v>64.527363181421023</v>
      </c>
      <c r="W45" t="s">
        <v>140</v>
      </c>
      <c r="X45" s="626">
        <v>8.9445613185530455</v>
      </c>
      <c r="Y45">
        <v>0.5</v>
      </c>
      <c r="Z45" s="626">
        <v>239.8723975609756</v>
      </c>
      <c r="AA45" s="626">
        <v>96.015446341463417</v>
      </c>
      <c r="AB45" s="626">
        <v>335.88784390243904</v>
      </c>
      <c r="AC45" s="626">
        <v>18.737992682926787</v>
      </c>
      <c r="AD45" s="626">
        <v>-18.38356097560974</v>
      </c>
      <c r="AE45" s="626">
        <v>1.9167000000000001</v>
      </c>
      <c r="AF45" s="626">
        <v>43.935028337268285</v>
      </c>
      <c r="AG45" s="626">
        <v>13.461182002180893</v>
      </c>
      <c r="AH45" s="626">
        <v>57.396210339449176</v>
      </c>
      <c r="AI45" s="626">
        <v>-22.749600000000001</v>
      </c>
      <c r="AJ45" s="626">
        <v>-1.295217689489514E-2</v>
      </c>
      <c r="AK45" s="626">
        <v>-0.85471063912142897</v>
      </c>
      <c r="AL45" s="626">
        <v>-69.043578882926539</v>
      </c>
      <c r="AM45" s="626">
        <v>-329.4957314478969</v>
      </c>
      <c r="AN45">
        <v>25</v>
      </c>
      <c r="AO45" s="626">
        <v>-52.86</v>
      </c>
      <c r="AP45" s="626">
        <v>1.91669171111851</v>
      </c>
      <c r="AQ45" s="626">
        <v>1.8616652895608161</v>
      </c>
      <c r="AR45" s="626">
        <v>1.8107874988439112</v>
      </c>
      <c r="AS45" s="626">
        <v>1.7452992586122797</v>
      </c>
      <c r="AT45" s="626">
        <v>1.7606170743747835</v>
      </c>
      <c r="AU45" s="626">
        <v>1.7435593305428376</v>
      </c>
      <c r="AV45" s="626">
        <v>1.7298279337977625</v>
      </c>
      <c r="AW45" s="626">
        <v>1.7014876367133285</v>
      </c>
      <c r="AX45" s="626">
        <v>1.7005070064844503</v>
      </c>
      <c r="AY45" s="626">
        <v>1.7654777644771018</v>
      </c>
      <c r="AZ45" s="626">
        <v>1.769652219802667</v>
      </c>
      <c r="BA45" s="626">
        <v>1.7738478138524807</v>
      </c>
      <c r="BB45" s="626">
        <v>1.7427458074824358</v>
      </c>
      <c r="BC45" s="626">
        <v>1.7619129604431334</v>
      </c>
      <c r="BD45" s="626">
        <v>1.7559212619320599</v>
      </c>
      <c r="BE45" s="626">
        <v>1.8108733530470897</v>
      </c>
      <c r="BF45" s="626">
        <v>1.7700505376695483</v>
      </c>
      <c r="BG45" s="626">
        <v>1.7661965469682277</v>
      </c>
      <c r="BH45" s="626">
        <v>1.7866353530711603</v>
      </c>
      <c r="BI45" s="626">
        <v>1.8108266489831248</v>
      </c>
      <c r="BJ45" s="626">
        <v>1.8026625823367102</v>
      </c>
      <c r="BK45" s="626">
        <v>1.8115509130861329</v>
      </c>
      <c r="BL45" s="626">
        <v>1.7981861838622291</v>
      </c>
      <c r="BM45" s="626">
        <v>1.7754291292990616</v>
      </c>
      <c r="BN45" s="626">
        <v>1.7554676950188155</v>
      </c>
      <c r="BP45" s="626">
        <v>-0.85471063912142897</v>
      </c>
      <c r="BQ45" s="626">
        <v>-1.1806016127147525</v>
      </c>
      <c r="BR45" s="626">
        <v>-1.5064925863080758</v>
      </c>
      <c r="BS45" s="626">
        <v>-1.8323835599013991</v>
      </c>
      <c r="BT45" s="626">
        <v>-2.1582745334947226</v>
      </c>
      <c r="BU45" s="626">
        <v>-2.4841655070880453</v>
      </c>
      <c r="BV45" s="626">
        <v>-2.6813912651990979</v>
      </c>
      <c r="BW45" s="626">
        <v>-2.7832405170674375</v>
      </c>
      <c r="BX45" s="626">
        <v>-2.8686045061223298</v>
      </c>
      <c r="BY45" s="626">
        <v>-2.9205459955641686</v>
      </c>
      <c r="BZ45" s="626">
        <v>-2.975739975374414</v>
      </c>
      <c r="CA45" s="626">
        <v>-3.0545794024909378</v>
      </c>
      <c r="CB45" s="626">
        <v>-3.0963041673371032</v>
      </c>
      <c r="CC45" s="626">
        <v>-3.1040896252814214</v>
      </c>
      <c r="CD45" s="626">
        <v>-3.1215252878215423</v>
      </c>
      <c r="CE45" s="626">
        <v>-3.1506650697581762</v>
      </c>
      <c r="CF45" s="626">
        <v>-3.1984616893100752</v>
      </c>
      <c r="CG45" s="626">
        <v>-3.2103711832648432</v>
      </c>
      <c r="CH45" s="626">
        <v>-3.2148971270701372</v>
      </c>
      <c r="CI45" s="626">
        <v>-3.227948302684704</v>
      </c>
      <c r="CJ45" s="626">
        <v>-3.2587204333307351</v>
      </c>
      <c r="CK45" s="626">
        <v>-3.2746813780868274</v>
      </c>
      <c r="CL45" s="626">
        <v>-3.2869495770181025</v>
      </c>
      <c r="CM45" s="626">
        <v>-3.2943346583293973</v>
      </c>
      <c r="CN45" s="626">
        <v>-3.303900283186699</v>
      </c>
      <c r="CP45" s="626">
        <v>57.396210339449176</v>
      </c>
      <c r="CQ45" s="626">
        <v>55.69411533567208</v>
      </c>
      <c r="CR45" s="626">
        <v>53.992020331894977</v>
      </c>
      <c r="CS45" s="626">
        <v>52.289925328117874</v>
      </c>
      <c r="CT45" s="626">
        <v>50.587830324340779</v>
      </c>
      <c r="CU45" s="626">
        <v>48.885735320563683</v>
      </c>
      <c r="CV45" s="626">
        <v>47.855645490840793</v>
      </c>
      <c r="CW45" s="626">
        <v>47.323697333970799</v>
      </c>
      <c r="CX45" s="626">
        <v>46.877850007575894</v>
      </c>
      <c r="CY45" s="626">
        <v>46.606564955729013</v>
      </c>
      <c r="CZ45" s="626">
        <v>46.318292481540063</v>
      </c>
      <c r="DA45" s="626">
        <v>45.906522270429086</v>
      </c>
      <c r="DB45" s="626">
        <v>45.688598119307748</v>
      </c>
      <c r="DC45" s="626">
        <v>45.64793547399718</v>
      </c>
      <c r="DD45" s="626">
        <v>45.556870803595729</v>
      </c>
      <c r="DE45" s="626">
        <v>45.404676722555017</v>
      </c>
      <c r="DF45" s="626">
        <v>45.155039899418448</v>
      </c>
      <c r="DG45" s="626">
        <v>45.092837838605249</v>
      </c>
      <c r="DH45" s="626">
        <v>45.069199300067567</v>
      </c>
      <c r="DI45" s="626">
        <v>45.001034353484258</v>
      </c>
      <c r="DJ45" s="626">
        <v>44.840314683188801</v>
      </c>
      <c r="DK45" s="626">
        <v>44.756952311947401</v>
      </c>
      <c r="DL45" s="626">
        <v>44.692876771971491</v>
      </c>
      <c r="DM45" s="626">
        <v>44.654305252595421</v>
      </c>
      <c r="DN45" s="626">
        <v>44.604344978771032</v>
      </c>
      <c r="DO45" s="626">
        <v>44.592854031870523</v>
      </c>
      <c r="DP45" t="s">
        <v>2</v>
      </c>
      <c r="DQ45" t="s">
        <v>7</v>
      </c>
      <c r="DR45" s="626">
        <v>335.88784390243904</v>
      </c>
      <c r="DS45" s="626">
        <v>335.88784390243904</v>
      </c>
      <c r="DT45" s="626">
        <v>335.88784390243904</v>
      </c>
      <c r="DU45" s="626">
        <v>335.88784390243904</v>
      </c>
      <c r="DV45" s="626">
        <v>335.88784390243904</v>
      </c>
      <c r="DW45" s="626">
        <v>335.88784390243904</v>
      </c>
      <c r="DX45" s="626">
        <v>335.88784390243904</v>
      </c>
      <c r="DY45" s="626">
        <v>335.88784390243904</v>
      </c>
      <c r="DZ45" s="626">
        <v>335.88784390243904</v>
      </c>
      <c r="EA45" s="626">
        <v>335.88784390243904</v>
      </c>
      <c r="EB45" s="626">
        <v>335.88784390243904</v>
      </c>
      <c r="EC45" s="626">
        <v>335.88784390243904</v>
      </c>
      <c r="ED45" s="626">
        <v>335.88784390243904</v>
      </c>
      <c r="EE45" s="626">
        <v>335.88784390243904</v>
      </c>
      <c r="EF45" s="626">
        <v>335.88784390243904</v>
      </c>
      <c r="EG45" s="626">
        <v>335.88784390243904</v>
      </c>
      <c r="EH45" s="626">
        <v>335.88784390243904</v>
      </c>
      <c r="EI45" s="626">
        <v>335.88784390243904</v>
      </c>
      <c r="EJ45" s="626">
        <v>335.88784390243904</v>
      </c>
      <c r="EK45" s="626">
        <v>335.88784390243904</v>
      </c>
      <c r="EL45" s="626">
        <v>335.88784390243904</v>
      </c>
      <c r="EM45" s="626">
        <v>335.88784390243904</v>
      </c>
      <c r="EN45" s="626">
        <v>335.88784390243904</v>
      </c>
      <c r="EO45" s="626">
        <v>335.88784390243904</v>
      </c>
      <c r="EP45" s="626">
        <v>335.88784390243904</v>
      </c>
      <c r="EQ45" s="626">
        <v>335.88784390243904</v>
      </c>
      <c r="ER45" s="626">
        <v>335.88784390243904</v>
      </c>
      <c r="ES45" s="626">
        <v>335.88784390243904</v>
      </c>
      <c r="ET45" s="626">
        <v>335.88784390243904</v>
      </c>
      <c r="EU45" s="626">
        <v>335.88784390243904</v>
      </c>
      <c r="EV45" s="626">
        <v>335.88784390243904</v>
      </c>
      <c r="EW45" t="s">
        <v>2</v>
      </c>
      <c r="EX45" t="s">
        <v>7</v>
      </c>
      <c r="FD45" s="626">
        <v>57.396210339449176</v>
      </c>
      <c r="FE45" s="626">
        <v>55.69411533567208</v>
      </c>
      <c r="FF45" s="626">
        <v>53.992020331894977</v>
      </c>
      <c r="FG45" s="626">
        <v>52.289925328117874</v>
      </c>
      <c r="FH45" s="626">
        <v>50.587830324340779</v>
      </c>
      <c r="FI45" s="626">
        <v>48.885735320563683</v>
      </c>
      <c r="FJ45" s="626">
        <v>47.855645490840793</v>
      </c>
      <c r="FK45" s="626">
        <v>47.323697333970799</v>
      </c>
      <c r="FL45" s="626">
        <v>46.877850007575894</v>
      </c>
      <c r="FM45" s="626">
        <v>46.606564955729013</v>
      </c>
      <c r="FN45" s="626">
        <v>46.318292481540063</v>
      </c>
      <c r="FO45" s="626">
        <v>45.906522270429086</v>
      </c>
      <c r="FP45" s="626">
        <v>45.688598119307748</v>
      </c>
      <c r="FQ45" s="626">
        <v>45.64793547399718</v>
      </c>
      <c r="FR45" s="626">
        <v>45.556870803595729</v>
      </c>
      <c r="FS45" s="626">
        <v>45.404676722555017</v>
      </c>
      <c r="FT45" s="626">
        <v>45.155039899418448</v>
      </c>
      <c r="FU45" s="626">
        <v>45.092837838605249</v>
      </c>
      <c r="FV45" s="626">
        <v>45.069199300067567</v>
      </c>
      <c r="FW45" s="626">
        <v>45.001034353484258</v>
      </c>
      <c r="FX45" s="626">
        <v>44.840314683188801</v>
      </c>
      <c r="FY45" s="626">
        <v>44.756952311947401</v>
      </c>
      <c r="FZ45" s="626">
        <v>44.692876771971491</v>
      </c>
      <c r="GA45" s="626">
        <v>44.654305252595421</v>
      </c>
      <c r="GB45" s="626">
        <v>44.604344978771032</v>
      </c>
      <c r="GC45" s="626">
        <v>44.592854031870523</v>
      </c>
    </row>
    <row r="46" spans="2:185" x14ac:dyDescent="0.2">
      <c r="B46" t="s">
        <v>169</v>
      </c>
      <c r="C46" t="s">
        <v>2</v>
      </c>
      <c r="D46">
        <v>20500</v>
      </c>
      <c r="E46" t="s">
        <v>149</v>
      </c>
      <c r="F46" t="s">
        <v>149</v>
      </c>
      <c r="G46">
        <v>59</v>
      </c>
      <c r="H46" t="s">
        <v>143</v>
      </c>
      <c r="I46" t="s">
        <v>415</v>
      </c>
      <c r="J46" t="s">
        <v>136</v>
      </c>
      <c r="K46" s="626">
        <v>98.0625</v>
      </c>
      <c r="L46" s="626">
        <v>0</v>
      </c>
      <c r="M46" s="626">
        <v>98.0625</v>
      </c>
      <c r="N46" s="626">
        <v>2379.1887000000002</v>
      </c>
      <c r="O46" s="626">
        <v>1582.6327000000001</v>
      </c>
      <c r="P46" s="626">
        <v>116.05798536585367</v>
      </c>
      <c r="Q46" s="626">
        <v>77.201595121951229</v>
      </c>
      <c r="R46" s="626">
        <v>-31.364951219512207</v>
      </c>
      <c r="S46" s="626">
        <v>0.93559024390245327</v>
      </c>
      <c r="T46" t="s">
        <v>137</v>
      </c>
      <c r="U46" s="626">
        <v>0.9093</v>
      </c>
      <c r="V46" s="626">
        <v>119.70704789969921</v>
      </c>
      <c r="W46" t="s">
        <v>140</v>
      </c>
      <c r="X46" s="626">
        <v>6.3651829622076388</v>
      </c>
      <c r="Y46">
        <v>0.5</v>
      </c>
      <c r="Z46" s="626">
        <v>174.08697804878051</v>
      </c>
      <c r="AA46" s="626">
        <v>115.80239268292684</v>
      </c>
      <c r="AB46" s="626">
        <v>289.88937073170734</v>
      </c>
      <c r="AC46" s="626">
        <v>-47.047426829268311</v>
      </c>
      <c r="AD46" s="626">
        <v>1.4033853658536799</v>
      </c>
      <c r="AE46" s="626">
        <v>1.3640000000000001</v>
      </c>
      <c r="AF46" s="626">
        <v>31.885770899414638</v>
      </c>
      <c r="AG46" s="626">
        <v>16.235274047981271</v>
      </c>
      <c r="AH46" s="626">
        <v>48.121044947395909</v>
      </c>
      <c r="AI46" s="626">
        <v>-72.987099999999998</v>
      </c>
      <c r="AJ46" s="626">
        <v>-6.7566488317178264E-2</v>
      </c>
      <c r="AK46" s="626">
        <v>8.4204547529318479</v>
      </c>
      <c r="AL46" s="626">
        <v>214.15089971857105</v>
      </c>
      <c r="AM46" s="626">
        <v>340.82070979314585</v>
      </c>
      <c r="AN46">
        <v>25</v>
      </c>
      <c r="AO46" s="626">
        <v>-98.0625</v>
      </c>
      <c r="AP46" s="626">
        <v>1.3639677776159222</v>
      </c>
      <c r="AQ46" s="626">
        <v>1.2369829445292722</v>
      </c>
      <c r="AR46" s="626">
        <v>1.272612919640856</v>
      </c>
      <c r="AS46" s="626">
        <v>1.2916554120577985</v>
      </c>
      <c r="AT46" s="626">
        <v>1.3051840208680832</v>
      </c>
      <c r="AU46" s="626">
        <v>1.3198068531715577</v>
      </c>
      <c r="AV46" s="626">
        <v>1.3387221094306871</v>
      </c>
      <c r="AW46" s="626">
        <v>1.3587644014027938</v>
      </c>
      <c r="AX46" s="626">
        <v>1.3767036356666682</v>
      </c>
      <c r="AY46" s="626">
        <v>1.3896044737734206</v>
      </c>
      <c r="AZ46" s="626">
        <v>1.4071427532709111</v>
      </c>
      <c r="BA46" s="626">
        <v>1.4075337176003928</v>
      </c>
      <c r="BB46" s="626">
        <v>1.4106131092050866</v>
      </c>
      <c r="BC46" s="626">
        <v>1.4098662720818902</v>
      </c>
      <c r="BD46" s="626">
        <v>1.4110612513286418</v>
      </c>
      <c r="BE46" s="626">
        <v>1.4076125051897574</v>
      </c>
      <c r="BF46" s="626">
        <v>1.4114940476283147</v>
      </c>
      <c r="BG46" s="626">
        <v>1.412566636699724</v>
      </c>
      <c r="BH46" s="626">
        <v>1.4117976524813054</v>
      </c>
      <c r="BI46" s="626">
        <v>1.4107548367800491</v>
      </c>
      <c r="BJ46" s="626">
        <v>1.4121943536248027</v>
      </c>
      <c r="BK46" s="626">
        <v>1.4123441869453035</v>
      </c>
      <c r="BL46" s="626">
        <v>1.4142046205640708</v>
      </c>
      <c r="BM46" s="626">
        <v>1.4167936239836783</v>
      </c>
      <c r="BN46" s="626">
        <v>1.4191805348814148</v>
      </c>
      <c r="BP46" s="626">
        <v>8.4204547529318479</v>
      </c>
      <c r="BQ46" s="626">
        <v>8.4453329919091313</v>
      </c>
      <c r="BR46" s="626">
        <v>8.4702112308864148</v>
      </c>
      <c r="BS46" s="626">
        <v>8.4950894698636983</v>
      </c>
      <c r="BT46" s="626">
        <v>8.5199677088409818</v>
      </c>
      <c r="BU46" s="626">
        <v>8.5448459478182635</v>
      </c>
      <c r="BV46" s="626">
        <v>8.55990199398199</v>
      </c>
      <c r="BW46" s="626">
        <v>8.5676770790041363</v>
      </c>
      <c r="BX46" s="626">
        <v>8.5741936931231013</v>
      </c>
      <c r="BY46" s="626">
        <v>8.5781588621270846</v>
      </c>
      <c r="BZ46" s="626">
        <v>8.5823723234717999</v>
      </c>
      <c r="CA46" s="626">
        <v>8.5883908580970765</v>
      </c>
      <c r="CB46" s="626">
        <v>8.5915760910590961</v>
      </c>
      <c r="CC46" s="626">
        <v>8.5921704262784822</v>
      </c>
      <c r="CD46" s="626">
        <v>8.593501449886217</v>
      </c>
      <c r="CE46" s="626">
        <v>8.5957259559864383</v>
      </c>
      <c r="CF46" s="626">
        <v>8.599374709158111</v>
      </c>
      <c r="CG46" s="626">
        <v>8.6002838697692141</v>
      </c>
      <c r="CH46" s="626">
        <v>8.6006293764592119</v>
      </c>
      <c r="CI46" s="626">
        <v>8.6016256920745029</v>
      </c>
      <c r="CJ46" s="626">
        <v>8.6039748102829972</v>
      </c>
      <c r="CK46" s="626">
        <v>8.6051932551928605</v>
      </c>
      <c r="CL46" s="626">
        <v>8.6061297990359371</v>
      </c>
      <c r="CM46" s="626">
        <v>8.6066935698446336</v>
      </c>
      <c r="CN46" s="626">
        <v>8.6074238014878812</v>
      </c>
      <c r="CP46" s="626">
        <v>48.121044947395909</v>
      </c>
      <c r="CQ46" s="626">
        <v>46.068180731048201</v>
      </c>
      <c r="CR46" s="626">
        <v>44.015316514700494</v>
      </c>
      <c r="CS46" s="626">
        <v>41.962452298352787</v>
      </c>
      <c r="CT46" s="626">
        <v>39.909588082005079</v>
      </c>
      <c r="CU46" s="626">
        <v>37.856723865657379</v>
      </c>
      <c r="CV46" s="626">
        <v>36.614352231659709</v>
      </c>
      <c r="CW46" s="626">
        <v>35.972779737899231</v>
      </c>
      <c r="CX46" s="626">
        <v>35.435051808330471</v>
      </c>
      <c r="CY46" s="626">
        <v>35.107860098037762</v>
      </c>
      <c r="CZ46" s="626">
        <v>34.760180182693858</v>
      </c>
      <c r="DA46" s="626">
        <v>34.263552009841078</v>
      </c>
      <c r="DB46" s="626">
        <v>34.000717860911557</v>
      </c>
      <c r="DC46" s="626">
        <v>33.951675422437283</v>
      </c>
      <c r="DD46" s="626">
        <v>33.841844065887976</v>
      </c>
      <c r="DE46" s="626">
        <v>33.65828569681041</v>
      </c>
      <c r="DF46" s="626">
        <v>33.357203500950263</v>
      </c>
      <c r="DG46" s="626">
        <v>33.282182785571194</v>
      </c>
      <c r="DH46" s="626">
        <v>33.253672796538225</v>
      </c>
      <c r="DI46" s="626">
        <v>33.171460358725056</v>
      </c>
      <c r="DJ46" s="626">
        <v>32.977619439575072</v>
      </c>
      <c r="DK46" s="626">
        <v>32.877077678667717</v>
      </c>
      <c r="DL46" s="626">
        <v>32.799797395917459</v>
      </c>
      <c r="DM46" s="626">
        <v>32.753277024421394</v>
      </c>
      <c r="DN46" s="626">
        <v>32.693020894096456</v>
      </c>
      <c r="DO46" s="626">
        <v>32.679161882906328</v>
      </c>
      <c r="DP46" t="s">
        <v>2</v>
      </c>
      <c r="DQ46" t="s">
        <v>149</v>
      </c>
      <c r="DR46" s="626">
        <v>289.88937073170734</v>
      </c>
      <c r="DS46" s="626">
        <v>289.88937073170734</v>
      </c>
      <c r="DT46" s="626">
        <v>289.88937073170734</v>
      </c>
      <c r="DU46" s="626">
        <v>289.88937073170734</v>
      </c>
      <c r="DV46" s="626">
        <v>289.88937073170734</v>
      </c>
      <c r="DW46" s="626">
        <v>289.88937073170734</v>
      </c>
      <c r="DX46" s="626">
        <v>289.88937073170734</v>
      </c>
      <c r="DY46" s="626">
        <v>289.88937073170734</v>
      </c>
      <c r="DZ46" s="626">
        <v>289.88937073170734</v>
      </c>
      <c r="EA46" s="626">
        <v>289.88937073170734</v>
      </c>
      <c r="EB46" s="626">
        <v>289.88937073170734</v>
      </c>
      <c r="EC46" s="626">
        <v>289.88937073170734</v>
      </c>
      <c r="ED46" s="626">
        <v>289.88937073170734</v>
      </c>
      <c r="EE46" s="626">
        <v>289.88937073170734</v>
      </c>
      <c r="EF46" s="626">
        <v>289.88937073170734</v>
      </c>
      <c r="EG46" s="626">
        <v>289.88937073170734</v>
      </c>
      <c r="EH46" s="626">
        <v>289.88937073170734</v>
      </c>
      <c r="EI46" s="626">
        <v>289.88937073170734</v>
      </c>
      <c r="EJ46" s="626">
        <v>289.88937073170734</v>
      </c>
      <c r="EK46" s="626">
        <v>289.88937073170734</v>
      </c>
      <c r="EL46" s="626">
        <v>289.88937073170734</v>
      </c>
      <c r="EM46" s="626">
        <v>289.88937073170734</v>
      </c>
      <c r="EN46" s="626">
        <v>289.88937073170734</v>
      </c>
      <c r="EO46" s="626">
        <v>289.88937073170734</v>
      </c>
      <c r="EP46" s="626">
        <v>289.88937073170734</v>
      </c>
      <c r="EQ46" s="626">
        <v>289.88937073170734</v>
      </c>
      <c r="ER46" s="626">
        <v>289.88937073170734</v>
      </c>
      <c r="ES46" s="626">
        <v>289.88937073170734</v>
      </c>
      <c r="ET46" s="626">
        <v>289.88937073170734</v>
      </c>
      <c r="EU46" s="626">
        <v>289.88937073170734</v>
      </c>
      <c r="EV46" s="626">
        <v>289.88937073170734</v>
      </c>
      <c r="EW46" t="s">
        <v>2</v>
      </c>
      <c r="EX46" t="s">
        <v>149</v>
      </c>
      <c r="FD46" s="626">
        <v>48.121044947395909</v>
      </c>
      <c r="FE46" s="626">
        <v>46.068180731048201</v>
      </c>
      <c r="FF46" s="626">
        <v>44.015316514700494</v>
      </c>
      <c r="FG46" s="626">
        <v>41.962452298352787</v>
      </c>
      <c r="FH46" s="626">
        <v>39.909588082005079</v>
      </c>
      <c r="FI46" s="626">
        <v>37.856723865657379</v>
      </c>
      <c r="FJ46" s="626">
        <v>36.614352231659709</v>
      </c>
      <c r="FK46" s="626">
        <v>35.972779737899231</v>
      </c>
      <c r="FL46" s="626">
        <v>35.435051808330471</v>
      </c>
      <c r="FM46" s="626">
        <v>35.107860098037762</v>
      </c>
      <c r="FN46" s="626">
        <v>34.760180182693858</v>
      </c>
      <c r="FO46" s="626">
        <v>34.263552009841078</v>
      </c>
      <c r="FP46" s="626">
        <v>34.000717860911557</v>
      </c>
      <c r="FQ46" s="626">
        <v>33.951675422437283</v>
      </c>
      <c r="FR46" s="626">
        <v>33.841844065887976</v>
      </c>
      <c r="FS46" s="626">
        <v>33.65828569681041</v>
      </c>
      <c r="FT46" s="626">
        <v>33.357203500950263</v>
      </c>
      <c r="FU46" s="626">
        <v>33.282182785571194</v>
      </c>
      <c r="FV46" s="626">
        <v>33.253672796538225</v>
      </c>
      <c r="FW46" s="626">
        <v>33.171460358725056</v>
      </c>
      <c r="FX46" s="626">
        <v>32.977619439575072</v>
      </c>
      <c r="FY46" s="626">
        <v>32.877077678667717</v>
      </c>
      <c r="FZ46" s="626">
        <v>32.799797395917459</v>
      </c>
      <c r="GA46" s="626">
        <v>32.753277024421394</v>
      </c>
      <c r="GB46" s="626">
        <v>32.693020894096456</v>
      </c>
      <c r="GC46" s="626">
        <v>32.679161882906328</v>
      </c>
    </row>
    <row r="47" spans="2:185" x14ac:dyDescent="0.2">
      <c r="B47" t="s">
        <v>170</v>
      </c>
      <c r="C47" t="s">
        <v>2</v>
      </c>
      <c r="D47">
        <v>20500</v>
      </c>
      <c r="E47" t="s">
        <v>162</v>
      </c>
      <c r="F47" t="s">
        <v>162</v>
      </c>
      <c r="G47">
        <v>38</v>
      </c>
      <c r="H47" t="s">
        <v>146</v>
      </c>
      <c r="I47" t="s">
        <v>415</v>
      </c>
      <c r="J47" t="s">
        <v>136</v>
      </c>
      <c r="K47" s="626">
        <v>64.437700000000007</v>
      </c>
      <c r="L47" s="626">
        <v>0</v>
      </c>
      <c r="M47" s="626">
        <v>64.437700000000007</v>
      </c>
      <c r="N47" s="626">
        <v>0</v>
      </c>
      <c r="O47" s="626">
        <v>3503.6377000000002</v>
      </c>
      <c r="P47" s="626">
        <v>0</v>
      </c>
      <c r="Q47" s="626">
        <v>170.90915609756098</v>
      </c>
      <c r="R47" s="626">
        <v>-147.42293658536587</v>
      </c>
      <c r="S47" s="626">
        <v>94.643151219512205</v>
      </c>
      <c r="T47" t="s">
        <v>137</v>
      </c>
      <c r="U47" s="626">
        <v>-8.1806000000000001</v>
      </c>
      <c r="V47" s="626">
        <v>78.66057693612585</v>
      </c>
      <c r="W47" t="s">
        <v>140</v>
      </c>
      <c r="X47" s="626">
        <v>-57.264104214117737</v>
      </c>
      <c r="Y47">
        <v>0.5</v>
      </c>
      <c r="Z47" s="626">
        <v>0</v>
      </c>
      <c r="AA47" s="626">
        <v>256.36373414634147</v>
      </c>
      <c r="AB47" s="626">
        <v>256.36373414634147</v>
      </c>
      <c r="AC47" s="626">
        <v>-221.13440487804883</v>
      </c>
      <c r="AD47" s="626">
        <v>141.9647268292683</v>
      </c>
      <c r="AE47" s="626">
        <v>-12.270899999999999</v>
      </c>
      <c r="AF47" s="626">
        <v>0</v>
      </c>
      <c r="AG47" s="626">
        <v>35.941705377589372</v>
      </c>
      <c r="AH47" s="626">
        <v>35.941705377589372</v>
      </c>
      <c r="AI47" s="626">
        <v>-240.89760000000001</v>
      </c>
      <c r="AJ47" s="626"/>
      <c r="AK47" s="626">
        <v>20.599794322738386</v>
      </c>
      <c r="AL47" s="626">
        <v>883.16529927872932</v>
      </c>
      <c r="AM47" s="626">
        <v>272.76613091817796</v>
      </c>
      <c r="AN47">
        <v>25</v>
      </c>
      <c r="AO47" s="626">
        <v>-64.437749999999994</v>
      </c>
      <c r="AP47" s="626">
        <v>-12.2708794744538</v>
      </c>
      <c r="AQ47" s="626">
        <v>-12.065750127127686</v>
      </c>
      <c r="AR47" s="626">
        <v>-11.619661429501569</v>
      </c>
      <c r="AS47" s="626">
        <v>-11.090407006809009</v>
      </c>
      <c r="AT47" s="626">
        <v>-11.184070034997726</v>
      </c>
      <c r="AU47" s="626">
        <v>-11.030024600868259</v>
      </c>
      <c r="AV47" s="626">
        <v>-10.894048908742668</v>
      </c>
      <c r="AW47" s="626">
        <v>-10.64523805045102</v>
      </c>
      <c r="AX47" s="626">
        <v>-10.607732963975542</v>
      </c>
      <c r="AY47" s="626">
        <v>-11.079535378649432</v>
      </c>
      <c r="AZ47" s="626">
        <v>-11.081852221329395</v>
      </c>
      <c r="BA47" s="626">
        <v>-11.113060441551829</v>
      </c>
      <c r="BB47" s="626">
        <v>-10.871697726135055</v>
      </c>
      <c r="BC47" s="626">
        <v>-11.018513348714784</v>
      </c>
      <c r="BD47" s="626">
        <v>-10.971007379838293</v>
      </c>
      <c r="BE47" s="626">
        <v>-11.394117596543316</v>
      </c>
      <c r="BF47" s="626">
        <v>-11.077586508430427</v>
      </c>
      <c r="BG47" s="626">
        <v>-11.046520355356742</v>
      </c>
      <c r="BH47" s="626">
        <v>-11.203030611491238</v>
      </c>
      <c r="BI47" s="626">
        <v>-11.388497833445618</v>
      </c>
      <c r="BJ47" s="626">
        <v>-11.324084160466809</v>
      </c>
      <c r="BK47" s="626">
        <v>-11.391335228100143</v>
      </c>
      <c r="BL47" s="626">
        <v>-11.286720045912329</v>
      </c>
      <c r="BM47" s="626">
        <v>-11.109554436014303</v>
      </c>
      <c r="BN47" s="626">
        <v>-10.953958678917699</v>
      </c>
      <c r="BP47" s="626">
        <v>20.599794322738386</v>
      </c>
      <c r="BQ47" s="626">
        <v>23.116446189244677</v>
      </c>
      <c r="BR47" s="626">
        <v>25.633098055750967</v>
      </c>
      <c r="BS47" s="626">
        <v>28.149749922257257</v>
      </c>
      <c r="BT47" s="626">
        <v>30.666401788763547</v>
      </c>
      <c r="BU47" s="626">
        <v>33.183053655269831</v>
      </c>
      <c r="BV47" s="626">
        <v>34.706104652357858</v>
      </c>
      <c r="BW47" s="626">
        <v>35.492622631025732</v>
      </c>
      <c r="BX47" s="626">
        <v>36.151835250567331</v>
      </c>
      <c r="BY47" s="626">
        <v>36.552946839856219</v>
      </c>
      <c r="BZ47" s="626">
        <v>36.979175375055547</v>
      </c>
      <c r="CA47" s="626">
        <v>37.588002889421382</v>
      </c>
      <c r="CB47" s="626">
        <v>37.910217113926649</v>
      </c>
      <c r="CC47" s="626">
        <v>37.970339329191269</v>
      </c>
      <c r="CD47" s="626">
        <v>38.104984030121607</v>
      </c>
      <c r="CE47" s="626">
        <v>38.330012314249323</v>
      </c>
      <c r="CF47" s="626">
        <v>38.699115669526911</v>
      </c>
      <c r="CG47" s="626">
        <v>38.791085231800871</v>
      </c>
      <c r="CH47" s="626">
        <v>38.826036260973929</v>
      </c>
      <c r="CI47" s="626">
        <v>38.926822315611602</v>
      </c>
      <c r="CJ47" s="626">
        <v>39.16445620639665</v>
      </c>
      <c r="CK47" s="626">
        <v>39.287712585573779</v>
      </c>
      <c r="CL47" s="626">
        <v>39.382452201705625</v>
      </c>
      <c r="CM47" s="626">
        <v>39.439482559010223</v>
      </c>
      <c r="CN47" s="626">
        <v>39.51335188833221</v>
      </c>
      <c r="CP47" s="626">
        <v>35.941705377589372</v>
      </c>
      <c r="CQ47" s="626">
        <v>31.397067533712654</v>
      </c>
      <c r="CR47" s="626">
        <v>26.852429689835944</v>
      </c>
      <c r="CS47" s="626">
        <v>22.30779184595923</v>
      </c>
      <c r="CT47" s="626">
        <v>17.763154002082516</v>
      </c>
      <c r="CU47" s="626">
        <v>13.218516158205809</v>
      </c>
      <c r="CV47" s="626">
        <v>10.468149573283844</v>
      </c>
      <c r="CW47" s="626">
        <v>9.0478341858776332</v>
      </c>
      <c r="CX47" s="626">
        <v>7.8574102508862387</v>
      </c>
      <c r="CY47" s="626">
        <v>7.1330721203086283</v>
      </c>
      <c r="CZ47" s="626">
        <v>6.3633771311101111</v>
      </c>
      <c r="DA47" s="626">
        <v>5.2639399785167695</v>
      </c>
      <c r="DB47" s="626">
        <v>4.6820768380440043</v>
      </c>
      <c r="DC47" s="626">
        <v>4.5735065195244982</v>
      </c>
      <c r="DD47" s="626">
        <v>4.3303614856525892</v>
      </c>
      <c r="DE47" s="626">
        <v>3.9239993385475271</v>
      </c>
      <c r="DF47" s="626">
        <v>3.2574625405814608</v>
      </c>
      <c r="DG47" s="626">
        <v>3.09138142353954</v>
      </c>
      <c r="DH47" s="626">
        <v>3.0282659120235089</v>
      </c>
      <c r="DI47" s="626">
        <v>2.8462637351879607</v>
      </c>
      <c r="DJ47" s="626">
        <v>2.417138043461418</v>
      </c>
      <c r="DK47" s="626">
        <v>2.194558348286801</v>
      </c>
      <c r="DL47" s="626">
        <v>2.0234749932477709</v>
      </c>
      <c r="DM47" s="626">
        <v>1.9204880352558025</v>
      </c>
      <c r="DN47" s="626">
        <v>1.7870928072521279</v>
      </c>
      <c r="DO47" s="626">
        <v>1.7564116807403036</v>
      </c>
      <c r="DP47" t="s">
        <v>2</v>
      </c>
      <c r="DQ47" t="s">
        <v>162</v>
      </c>
      <c r="DR47" s="626">
        <v>256.36373414634147</v>
      </c>
      <c r="DS47" s="626">
        <v>256.36373414634147</v>
      </c>
      <c r="DT47" s="626">
        <v>256.36373414634147</v>
      </c>
      <c r="DU47" s="626">
        <v>256.36373414634147</v>
      </c>
      <c r="DV47" s="626">
        <v>256.36373414634147</v>
      </c>
      <c r="DW47" s="626">
        <v>256.36373414634147</v>
      </c>
      <c r="DX47" s="626">
        <v>256.36373414634147</v>
      </c>
      <c r="DY47" s="626">
        <v>256.36373414634147</v>
      </c>
      <c r="DZ47" s="626">
        <v>256.36373414634147</v>
      </c>
      <c r="EA47" s="626">
        <v>256.36373414634147</v>
      </c>
      <c r="EB47" s="626">
        <v>256.36373414634147</v>
      </c>
      <c r="EC47" s="626">
        <v>256.36373414634147</v>
      </c>
      <c r="ED47" s="626">
        <v>256.36373414634147</v>
      </c>
      <c r="EE47" s="626">
        <v>256.36373414634147</v>
      </c>
      <c r="EF47" s="626">
        <v>256.36373414634147</v>
      </c>
      <c r="EG47" s="626">
        <v>256.36373414634147</v>
      </c>
      <c r="EH47" s="626">
        <v>256.36373414634147</v>
      </c>
      <c r="EI47" s="626">
        <v>256.36373414634147</v>
      </c>
      <c r="EJ47" s="626">
        <v>256.36373414634147</v>
      </c>
      <c r="EK47" s="626">
        <v>256.36373414634147</v>
      </c>
      <c r="EL47" s="626">
        <v>256.36373414634147</v>
      </c>
      <c r="EM47" s="626">
        <v>256.36373414634147</v>
      </c>
      <c r="EN47" s="626">
        <v>256.36373414634147</v>
      </c>
      <c r="EO47" s="626">
        <v>256.36373414634147</v>
      </c>
      <c r="EP47" s="626">
        <v>256.36373414634147</v>
      </c>
      <c r="EQ47" s="626">
        <v>256.36373414634147</v>
      </c>
      <c r="ER47" s="626">
        <v>256.36373414634147</v>
      </c>
      <c r="ES47" s="626">
        <v>256.36373414634147</v>
      </c>
      <c r="ET47" s="626">
        <v>256.36373414634147</v>
      </c>
      <c r="EU47" s="626">
        <v>256.36373414634147</v>
      </c>
      <c r="EV47" s="626">
        <v>256.36373414634147</v>
      </c>
      <c r="EW47" t="s">
        <v>2</v>
      </c>
      <c r="EX47" t="s">
        <v>162</v>
      </c>
      <c r="FD47" s="626">
        <v>35.941705377589372</v>
      </c>
      <c r="FE47" s="626">
        <v>31.397067533712654</v>
      </c>
      <c r="FF47" s="626">
        <v>26.852429689835944</v>
      </c>
      <c r="FG47" s="626">
        <v>22.30779184595923</v>
      </c>
      <c r="FH47" s="626">
        <v>17.763154002082516</v>
      </c>
      <c r="FI47" s="626">
        <v>13.218516158205809</v>
      </c>
      <c r="FJ47" s="626">
        <v>10.468149573283844</v>
      </c>
      <c r="FK47" s="626">
        <v>9.0478341858776332</v>
      </c>
      <c r="FL47" s="626">
        <v>7.8574102508862387</v>
      </c>
      <c r="FM47" s="626">
        <v>7.1330721203086283</v>
      </c>
      <c r="FN47" s="626">
        <v>6.3633771311101111</v>
      </c>
      <c r="FO47" s="626">
        <v>5.2639399785167695</v>
      </c>
      <c r="FP47" s="626">
        <v>4.6820768380440043</v>
      </c>
      <c r="FQ47" s="626">
        <v>4.5735065195244982</v>
      </c>
      <c r="FR47" s="626">
        <v>4.3303614856525892</v>
      </c>
      <c r="FS47" s="626">
        <v>3.9239993385475271</v>
      </c>
      <c r="FT47" s="626">
        <v>3.2574625405814608</v>
      </c>
      <c r="FU47" s="626">
        <v>3.09138142353954</v>
      </c>
      <c r="FV47" s="626">
        <v>3.0282659120235089</v>
      </c>
      <c r="FW47" s="626">
        <v>2.8462637351879607</v>
      </c>
      <c r="FX47" s="626">
        <v>2.417138043461418</v>
      </c>
      <c r="FY47" s="626">
        <v>2.194558348286801</v>
      </c>
      <c r="FZ47" s="626">
        <v>2.0234749932477709</v>
      </c>
      <c r="GA47" s="626">
        <v>1.9204880352558025</v>
      </c>
      <c r="GB47" s="626">
        <v>1.7870928072521279</v>
      </c>
      <c r="GC47" s="626">
        <v>1.7564116807403036</v>
      </c>
    </row>
    <row r="48" spans="2:185" x14ac:dyDescent="0.2">
      <c r="B48" t="s">
        <v>171</v>
      </c>
      <c r="C48" t="s">
        <v>2</v>
      </c>
      <c r="D48">
        <v>20500</v>
      </c>
      <c r="E48" t="s">
        <v>172</v>
      </c>
      <c r="F48" t="s">
        <v>172</v>
      </c>
      <c r="G48">
        <v>64</v>
      </c>
      <c r="H48" t="s">
        <v>143</v>
      </c>
      <c r="I48" t="s">
        <v>415</v>
      </c>
      <c r="J48" t="s">
        <v>136</v>
      </c>
      <c r="K48" s="626">
        <v>36.570700000000002</v>
      </c>
      <c r="L48" s="626">
        <v>0</v>
      </c>
      <c r="M48" s="626">
        <v>36.570700000000002</v>
      </c>
      <c r="N48" s="626">
        <v>3022.1702</v>
      </c>
      <c r="O48" s="626">
        <v>990.45309999999995</v>
      </c>
      <c r="P48" s="626">
        <v>147.42293658536587</v>
      </c>
      <c r="Q48" s="626">
        <v>48.314785365853659</v>
      </c>
      <c r="R48" s="626">
        <v>0</v>
      </c>
      <c r="S48" s="626">
        <v>-27.951219512195117</v>
      </c>
      <c r="T48" t="s">
        <v>137</v>
      </c>
      <c r="U48" s="626">
        <v>3.8574999999999999</v>
      </c>
      <c r="V48" s="626">
        <v>44.642695548398756</v>
      </c>
      <c r="W48" t="s">
        <v>140</v>
      </c>
      <c r="X48" s="626">
        <v>27.002341022213965</v>
      </c>
      <c r="Y48">
        <v>0.5</v>
      </c>
      <c r="Z48" s="626">
        <v>221.13440487804883</v>
      </c>
      <c r="AA48" s="626">
        <v>72.472178048780492</v>
      </c>
      <c r="AB48" s="626">
        <v>293.60658292682928</v>
      </c>
      <c r="AC48" s="626">
        <v>0</v>
      </c>
      <c r="AD48" s="626">
        <v>-41.926829268292678</v>
      </c>
      <c r="AE48" s="626">
        <v>5.7862</v>
      </c>
      <c r="AF48" s="626">
        <v>40.502977597463421</v>
      </c>
      <c r="AG48" s="626">
        <v>10.1604608006473</v>
      </c>
      <c r="AH48" s="626">
        <v>50.663438398110721</v>
      </c>
      <c r="AI48" s="626">
        <v>51.671399999999998</v>
      </c>
      <c r="AJ48" s="626">
        <v>0.14430768950292983</v>
      </c>
      <c r="AK48" s="626">
        <v>5.8780613022170369</v>
      </c>
      <c r="AL48" s="626">
        <v>38.218753822162888</v>
      </c>
      <c r="AM48" s="626">
        <v>-1351.9901691933976</v>
      </c>
      <c r="AN48">
        <v>25</v>
      </c>
      <c r="AO48" s="626">
        <v>-36.570731707317073</v>
      </c>
      <c r="AP48" s="626">
        <v>5.7862159333315644</v>
      </c>
      <c r="AQ48" s="626">
        <v>5.537820872211622</v>
      </c>
      <c r="AR48" s="626">
        <v>5.451525921274059</v>
      </c>
      <c r="AS48" s="626">
        <v>5.3153248909516631</v>
      </c>
      <c r="AT48" s="626">
        <v>5.3640291952351866</v>
      </c>
      <c r="AU48" s="626">
        <v>5.3376052544586932</v>
      </c>
      <c r="AV48" s="626">
        <v>5.3230267549165857</v>
      </c>
      <c r="AW48" s="626">
        <v>5.275141238962874</v>
      </c>
      <c r="AX48" s="626">
        <v>5.2896405527996748</v>
      </c>
      <c r="AY48" s="626">
        <v>5.4545497068201056</v>
      </c>
      <c r="AZ48" s="626">
        <v>5.4807991165537295</v>
      </c>
      <c r="BA48" s="626">
        <v>5.4910342001420993</v>
      </c>
      <c r="BB48" s="626">
        <v>5.4207613461331627</v>
      </c>
      <c r="BC48" s="626">
        <v>5.4651464009682487</v>
      </c>
      <c r="BD48" s="626">
        <v>5.4521722983567766</v>
      </c>
      <c r="BE48" s="626">
        <v>5.5781989698011474</v>
      </c>
      <c r="BF48" s="626">
        <v>5.4858124394106698</v>
      </c>
      <c r="BG48" s="626">
        <v>5.4777519651577133</v>
      </c>
      <c r="BH48" s="626">
        <v>5.5251074368927648</v>
      </c>
      <c r="BI48" s="626">
        <v>5.5810329306592612</v>
      </c>
      <c r="BJ48" s="626">
        <v>5.5631781030173322</v>
      </c>
      <c r="BK48" s="626">
        <v>5.5842254789729564</v>
      </c>
      <c r="BL48" s="626">
        <v>5.5545320507182279</v>
      </c>
      <c r="BM48" s="626">
        <v>5.5034286681923898</v>
      </c>
      <c r="BN48" s="626">
        <v>5.4587117793934317</v>
      </c>
      <c r="BP48" s="626">
        <v>5.8780613022170369</v>
      </c>
      <c r="BQ48" s="626">
        <v>5.134811654988571</v>
      </c>
      <c r="BR48" s="626">
        <v>4.3915620077601041</v>
      </c>
      <c r="BS48" s="626">
        <v>3.6483123605316372</v>
      </c>
      <c r="BT48" s="626">
        <v>2.9050627133031708</v>
      </c>
      <c r="BU48" s="626">
        <v>2.1618130660747052</v>
      </c>
      <c r="BV48" s="626">
        <v>1.7120062686537598</v>
      </c>
      <c r="BW48" s="626">
        <v>1.4797217727471887</v>
      </c>
      <c r="BX48" s="626">
        <v>1.2850347151355901</v>
      </c>
      <c r="BY48" s="626">
        <v>1.1665733374591909</v>
      </c>
      <c r="BZ48" s="626">
        <v>1.0406941037670914</v>
      </c>
      <c r="CA48" s="626">
        <v>0.86088741643866562</v>
      </c>
      <c r="CB48" s="626">
        <v>0.76572701229902118</v>
      </c>
      <c r="CC48" s="626">
        <v>0.74797095478437647</v>
      </c>
      <c r="CD48" s="626">
        <v>0.70820596869331931</v>
      </c>
      <c r="CE48" s="626">
        <v>0.64174775291056285</v>
      </c>
      <c r="CF48" s="626">
        <v>0.53273945412597223</v>
      </c>
      <c r="CG48" s="626">
        <v>0.50557783291581671</v>
      </c>
      <c r="CH48" s="626">
        <v>0.49525565031723184</v>
      </c>
      <c r="CI48" s="626">
        <v>0.46549023041472049</v>
      </c>
      <c r="CJ48" s="626">
        <v>0.39530916649954767</v>
      </c>
      <c r="CK48" s="626">
        <v>0.35890752447615709</v>
      </c>
      <c r="CL48" s="626">
        <v>0.33092781571878066</v>
      </c>
      <c r="CM48" s="626">
        <v>0.31408488503294013</v>
      </c>
      <c r="CN48" s="626">
        <v>0.29226885489771648</v>
      </c>
      <c r="CP48" s="626">
        <v>50.663438398110721</v>
      </c>
      <c r="CQ48" s="626">
        <v>49.37870206796876</v>
      </c>
      <c r="CR48" s="626">
        <v>48.093965737826807</v>
      </c>
      <c r="CS48" s="626">
        <v>46.809229407684846</v>
      </c>
      <c r="CT48" s="626">
        <v>45.524493077542893</v>
      </c>
      <c r="CU48" s="626">
        <v>44.239756747400939</v>
      </c>
      <c r="CV48" s="626">
        <v>43.462247956987937</v>
      </c>
      <c r="CW48" s="626">
        <v>43.060735044156175</v>
      </c>
      <c r="CX48" s="626">
        <v>42.724210786317983</v>
      </c>
      <c r="CY48" s="626">
        <v>42.519445622705661</v>
      </c>
      <c r="CZ48" s="626">
        <v>42.301858402398565</v>
      </c>
      <c r="DA48" s="626">
        <v>41.991055451499491</v>
      </c>
      <c r="DB48" s="626">
        <v>41.826566939671629</v>
      </c>
      <c r="DC48" s="626">
        <v>41.795874893931391</v>
      </c>
      <c r="DD48" s="626">
        <v>41.727139547080874</v>
      </c>
      <c r="DE48" s="626">
        <v>41.612263899886287</v>
      </c>
      <c r="DF48" s="626">
        <v>41.423838755982402</v>
      </c>
      <c r="DG48" s="626">
        <v>41.376888822424597</v>
      </c>
      <c r="DH48" s="626">
        <v>41.35904652268021</v>
      </c>
      <c r="DI48" s="626">
        <v>41.30759582038484</v>
      </c>
      <c r="DJ48" s="626">
        <v>41.18628508335852</v>
      </c>
      <c r="DK48" s="626">
        <v>41.123363409384424</v>
      </c>
      <c r="DL48" s="626">
        <v>41.074999379234619</v>
      </c>
      <c r="DM48" s="626">
        <v>41.04588570923309</v>
      </c>
      <c r="DN48" s="626">
        <v>41.008175840686619</v>
      </c>
      <c r="DO48" s="626">
        <v>40.999502507577681</v>
      </c>
      <c r="DP48" t="s">
        <v>2</v>
      </c>
      <c r="DQ48" t="s">
        <v>172</v>
      </c>
      <c r="DR48" s="626">
        <v>293.60658292682928</v>
      </c>
      <c r="DS48" s="626">
        <v>293.60658292682928</v>
      </c>
      <c r="DT48" s="626">
        <v>293.60658292682928</v>
      </c>
      <c r="DU48" s="626">
        <v>293.60658292682928</v>
      </c>
      <c r="DV48" s="626">
        <v>293.60658292682928</v>
      </c>
      <c r="DW48" s="626">
        <v>293.60658292682928</v>
      </c>
      <c r="DX48" s="626">
        <v>293.60658292682928</v>
      </c>
      <c r="DY48" s="626">
        <v>293.60658292682928</v>
      </c>
      <c r="DZ48" s="626">
        <v>293.60658292682928</v>
      </c>
      <c r="EA48" s="626">
        <v>293.60658292682928</v>
      </c>
      <c r="EB48" s="626">
        <v>293.60658292682928</v>
      </c>
      <c r="EC48" s="626">
        <v>293.60658292682928</v>
      </c>
      <c r="ED48" s="626">
        <v>293.60658292682928</v>
      </c>
      <c r="EE48" s="626">
        <v>293.60658292682928</v>
      </c>
      <c r="EF48" s="626">
        <v>293.60658292682928</v>
      </c>
      <c r="EG48" s="626">
        <v>293.60658292682928</v>
      </c>
      <c r="EH48" s="626">
        <v>293.60658292682928</v>
      </c>
      <c r="EI48" s="626">
        <v>293.60658292682928</v>
      </c>
      <c r="EJ48" s="626">
        <v>293.60658292682928</v>
      </c>
      <c r="EK48" s="626">
        <v>293.60658292682928</v>
      </c>
      <c r="EL48" s="626">
        <v>293.60658292682928</v>
      </c>
      <c r="EM48" s="626">
        <v>293.60658292682928</v>
      </c>
      <c r="EN48" s="626">
        <v>293.60658292682928</v>
      </c>
      <c r="EO48" s="626">
        <v>293.60658292682928</v>
      </c>
      <c r="EP48" s="626">
        <v>293.60658292682928</v>
      </c>
      <c r="EQ48" s="626">
        <v>293.60658292682928</v>
      </c>
      <c r="ER48" s="626">
        <v>293.60658292682928</v>
      </c>
      <c r="ES48" s="626">
        <v>293.60658292682928</v>
      </c>
      <c r="ET48" s="626">
        <v>293.60658292682928</v>
      </c>
      <c r="EU48" s="626">
        <v>293.60658292682928</v>
      </c>
      <c r="EV48" s="626">
        <v>293.60658292682928</v>
      </c>
      <c r="EW48" t="s">
        <v>2</v>
      </c>
      <c r="EX48" t="s">
        <v>172</v>
      </c>
      <c r="FD48" s="626">
        <v>50.663438398110721</v>
      </c>
      <c r="FE48" s="626">
        <v>49.37870206796876</v>
      </c>
      <c r="FF48" s="626">
        <v>48.093965737826807</v>
      </c>
      <c r="FG48" s="626">
        <v>46.809229407684846</v>
      </c>
      <c r="FH48" s="626">
        <v>45.524493077542893</v>
      </c>
      <c r="FI48" s="626">
        <v>44.239756747400939</v>
      </c>
      <c r="FJ48" s="626">
        <v>43.462247956987937</v>
      </c>
      <c r="FK48" s="626">
        <v>43.060735044156175</v>
      </c>
      <c r="FL48" s="626">
        <v>42.724210786317983</v>
      </c>
      <c r="FM48" s="626">
        <v>42.519445622705661</v>
      </c>
      <c r="FN48" s="626">
        <v>42.301858402398565</v>
      </c>
      <c r="FO48" s="626">
        <v>41.991055451499491</v>
      </c>
      <c r="FP48" s="626">
        <v>41.826566939671629</v>
      </c>
      <c r="FQ48" s="626">
        <v>41.795874893931391</v>
      </c>
      <c r="FR48" s="626">
        <v>41.727139547080874</v>
      </c>
      <c r="FS48" s="626">
        <v>41.612263899886287</v>
      </c>
      <c r="FT48" s="626">
        <v>41.423838755982402</v>
      </c>
      <c r="FU48" s="626">
        <v>41.376888822424597</v>
      </c>
      <c r="FV48" s="626">
        <v>41.35904652268021</v>
      </c>
      <c r="FW48" s="626">
        <v>41.30759582038484</v>
      </c>
      <c r="FX48" s="626">
        <v>41.18628508335852</v>
      </c>
      <c r="FY48" s="626">
        <v>41.123363409384424</v>
      </c>
      <c r="FZ48" s="626">
        <v>41.074999379234619</v>
      </c>
      <c r="GA48" s="626">
        <v>41.04588570923309</v>
      </c>
      <c r="GB48" s="626">
        <v>41.008175840686619</v>
      </c>
      <c r="GC48" s="626">
        <v>40.999502507577681</v>
      </c>
    </row>
    <row r="49" spans="2:185" x14ac:dyDescent="0.2">
      <c r="B49" t="s">
        <v>173</v>
      </c>
      <c r="C49" t="s">
        <v>2</v>
      </c>
      <c r="D49">
        <v>20500</v>
      </c>
      <c r="E49" t="s">
        <v>5</v>
      </c>
      <c r="F49" t="s">
        <v>459</v>
      </c>
      <c r="G49">
        <v>31</v>
      </c>
      <c r="H49" t="s">
        <v>146</v>
      </c>
      <c r="I49" t="s">
        <v>415</v>
      </c>
      <c r="J49" t="s">
        <v>136</v>
      </c>
      <c r="K49" s="626">
        <v>215.3603</v>
      </c>
      <c r="L49" s="626">
        <v>0</v>
      </c>
      <c r="M49" s="626">
        <v>215.3603</v>
      </c>
      <c r="N49" s="626">
        <v>0</v>
      </c>
      <c r="O49" s="626">
        <v>2997.8117999999999</v>
      </c>
      <c r="P49" s="626">
        <v>0</v>
      </c>
      <c r="Q49" s="626">
        <v>146.23472195121951</v>
      </c>
      <c r="R49" s="626">
        <v>-147.42293658536587</v>
      </c>
      <c r="S49" s="626">
        <v>69.968717073170737</v>
      </c>
      <c r="T49" t="s">
        <v>137</v>
      </c>
      <c r="U49" s="626">
        <v>-4.7752999999999997</v>
      </c>
      <c r="V49" s="626">
        <v>262.89498801724608</v>
      </c>
      <c r="W49" t="s">
        <v>140</v>
      </c>
      <c r="X49" s="626">
        <v>-33.427309363038681</v>
      </c>
      <c r="Y49">
        <v>0.5</v>
      </c>
      <c r="Z49" s="626">
        <v>0</v>
      </c>
      <c r="AA49" s="626">
        <v>219.35208292682927</v>
      </c>
      <c r="AB49" s="626">
        <v>219.35208292682927</v>
      </c>
      <c r="AC49" s="626">
        <v>-221.13440487804883</v>
      </c>
      <c r="AD49" s="626">
        <v>104.9530756097561</v>
      </c>
      <c r="AE49" s="626">
        <v>-7.1630000000000003</v>
      </c>
      <c r="AF49" s="626">
        <v>0</v>
      </c>
      <c r="AG49" s="626">
        <v>30.752742640330894</v>
      </c>
      <c r="AH49" s="626">
        <v>30.752742640330894</v>
      </c>
      <c r="AI49" s="626">
        <v>-309.91079999999999</v>
      </c>
      <c r="AJ49" s="626"/>
      <c r="AK49" s="626">
        <v>25.788757059996861</v>
      </c>
      <c r="AL49" s="626">
        <v>916.90358121411145</v>
      </c>
      <c r="AM49" s="626">
        <v>337.99720395999407</v>
      </c>
      <c r="AN49">
        <v>25</v>
      </c>
      <c r="AO49" s="626">
        <v>-215.36025000000001</v>
      </c>
      <c r="AP49" s="626">
        <v>-7.1629948635082874</v>
      </c>
      <c r="AQ49" s="626">
        <v>-7.1771406564030267</v>
      </c>
      <c r="AR49" s="626">
        <v>-6.8072303553274311</v>
      </c>
      <c r="AS49" s="626">
        <v>-6.3982098047880198</v>
      </c>
      <c r="AT49" s="626">
        <v>-6.4488782456327804</v>
      </c>
      <c r="AU49" s="626">
        <v>-6.3181590132918224</v>
      </c>
      <c r="AV49" s="626">
        <v>-6.1950527498774637</v>
      </c>
      <c r="AW49" s="626">
        <v>-5.9885136790277906</v>
      </c>
      <c r="AX49" s="626">
        <v>-5.9382090664251157</v>
      </c>
      <c r="AY49" s="626">
        <v>-6.2644350042218298</v>
      </c>
      <c r="AZ49" s="626">
        <v>-6.2435797154829773</v>
      </c>
      <c r="BA49" s="626">
        <v>-6.2657527343656874</v>
      </c>
      <c r="BB49" s="626">
        <v>-6.0864246256236791</v>
      </c>
      <c r="BC49" s="626">
        <v>-6.194058554820324</v>
      </c>
      <c r="BD49" s="626">
        <v>-6.1580057048446015</v>
      </c>
      <c r="BE49" s="626">
        <v>-6.46986364492248</v>
      </c>
      <c r="BF49" s="626">
        <v>-6.2348884030271128</v>
      </c>
      <c r="BG49" s="626">
        <v>-6.2109377763817513</v>
      </c>
      <c r="BH49" s="626">
        <v>-6.3256441509973866</v>
      </c>
      <c r="BI49" s="626">
        <v>-6.4617421526771013</v>
      </c>
      <c r="BJ49" s="626">
        <v>-6.4130901450758246</v>
      </c>
      <c r="BK49" s="626">
        <v>-6.4617612687555939</v>
      </c>
      <c r="BL49" s="626">
        <v>-6.3833584863427077</v>
      </c>
      <c r="BM49" s="626">
        <v>-6.2513052926037993</v>
      </c>
      <c r="BN49" s="626">
        <v>-6.1351841611999252</v>
      </c>
      <c r="BP49" s="626">
        <v>25.788757059996861</v>
      </c>
      <c r="BQ49" s="626">
        <v>27.64929213464622</v>
      </c>
      <c r="BR49" s="626">
        <v>29.50982720929558</v>
      </c>
      <c r="BS49" s="626">
        <v>31.370362283944935</v>
      </c>
      <c r="BT49" s="626">
        <v>33.230897358594298</v>
      </c>
      <c r="BU49" s="626">
        <v>35.091432433243654</v>
      </c>
      <c r="BV49" s="626">
        <v>36.217408512126497</v>
      </c>
      <c r="BW49" s="626">
        <v>36.798873237394744</v>
      </c>
      <c r="BX49" s="626">
        <v>37.286222408184614</v>
      </c>
      <c r="BY49" s="626">
        <v>37.582760117930043</v>
      </c>
      <c r="BZ49" s="626">
        <v>37.897866529789724</v>
      </c>
      <c r="CA49" s="626">
        <v>38.34796650585902</v>
      </c>
      <c r="CB49" s="626">
        <v>38.586176197958871</v>
      </c>
      <c r="CC49" s="626">
        <v>38.630623938925417</v>
      </c>
      <c r="CD49" s="626">
        <v>38.730165393995378</v>
      </c>
      <c r="CE49" s="626">
        <v>38.896526510914178</v>
      </c>
      <c r="CF49" s="626">
        <v>39.169400859489876</v>
      </c>
      <c r="CG49" s="626">
        <v>39.237393019505397</v>
      </c>
      <c r="CH49" s="626">
        <v>39.263231959144605</v>
      </c>
      <c r="CI49" s="626">
        <v>39.337742062105029</v>
      </c>
      <c r="CJ49" s="626">
        <v>39.513422375546533</v>
      </c>
      <c r="CK49" s="626">
        <v>39.604544560416578</v>
      </c>
      <c r="CL49" s="626">
        <v>39.674584593016249</v>
      </c>
      <c r="CM49" s="626">
        <v>39.716746554905832</v>
      </c>
      <c r="CN49" s="626">
        <v>39.771357397181433</v>
      </c>
      <c r="CP49" s="626">
        <v>30.752742640330894</v>
      </c>
      <c r="CQ49" s="626">
        <v>26.864221588311114</v>
      </c>
      <c r="CR49" s="626">
        <v>22.975700536291331</v>
      </c>
      <c r="CS49" s="626">
        <v>19.087179484271548</v>
      </c>
      <c r="CT49" s="626">
        <v>15.198658432251767</v>
      </c>
      <c r="CU49" s="626">
        <v>11.310137380231991</v>
      </c>
      <c r="CV49" s="626">
        <v>8.9568457135152038</v>
      </c>
      <c r="CW49" s="626">
        <v>7.7415835795086227</v>
      </c>
      <c r="CX49" s="626">
        <v>6.7230230932689548</v>
      </c>
      <c r="CY49" s="626">
        <v>6.1032588422348084</v>
      </c>
      <c r="CZ49" s="626">
        <v>5.4446859763759354</v>
      </c>
      <c r="DA49" s="626">
        <v>4.503976362079138</v>
      </c>
      <c r="DB49" s="626">
        <v>4.0061177540117816</v>
      </c>
      <c r="DC49" s="626">
        <v>3.9132219097903502</v>
      </c>
      <c r="DD49" s="626">
        <v>3.7051801217788194</v>
      </c>
      <c r="DE49" s="626">
        <v>3.3574851418826701</v>
      </c>
      <c r="DF49" s="626">
        <v>2.7871773506184963</v>
      </c>
      <c r="DG49" s="626">
        <v>2.6450736358350153</v>
      </c>
      <c r="DH49" s="626">
        <v>2.5910702138528299</v>
      </c>
      <c r="DI49" s="626">
        <v>2.4353439886945343</v>
      </c>
      <c r="DJ49" s="626">
        <v>2.0681718743115338</v>
      </c>
      <c r="DK49" s="626">
        <v>1.8777263734440011</v>
      </c>
      <c r="DL49" s="626">
        <v>1.7313426019371487</v>
      </c>
      <c r="DM49" s="626">
        <v>1.6432240393601945</v>
      </c>
      <c r="DN49" s="626">
        <v>1.5290872984029011</v>
      </c>
      <c r="DO49" s="626">
        <v>1.5028356562612382</v>
      </c>
      <c r="DP49" t="s">
        <v>2</v>
      </c>
      <c r="DQ49" t="s">
        <v>5</v>
      </c>
      <c r="DR49" s="626">
        <v>219.35208292682927</v>
      </c>
      <c r="DS49" s="626">
        <v>219.35208292682927</v>
      </c>
      <c r="DT49" s="626">
        <v>219.35208292682927</v>
      </c>
      <c r="DU49" s="626">
        <v>219.35208292682927</v>
      </c>
      <c r="DV49" s="626">
        <v>219.35208292682927</v>
      </c>
      <c r="DW49" s="626">
        <v>219.35208292682927</v>
      </c>
      <c r="DX49" s="626">
        <v>219.35208292682927</v>
      </c>
      <c r="DY49" s="626">
        <v>219.35208292682927</v>
      </c>
      <c r="DZ49" s="626">
        <v>219.35208292682927</v>
      </c>
      <c r="EA49" s="626">
        <v>219.35208292682927</v>
      </c>
      <c r="EB49" s="626">
        <v>219.35208292682927</v>
      </c>
      <c r="EC49" s="626">
        <v>219.35208292682927</v>
      </c>
      <c r="ED49" s="626">
        <v>219.35208292682927</v>
      </c>
      <c r="EE49" s="626">
        <v>219.35208292682927</v>
      </c>
      <c r="EF49" s="626">
        <v>219.35208292682927</v>
      </c>
      <c r="EG49" s="626">
        <v>219.35208292682927</v>
      </c>
      <c r="EH49" s="626">
        <v>219.35208292682927</v>
      </c>
      <c r="EI49" s="626">
        <v>219.35208292682927</v>
      </c>
      <c r="EJ49" s="626">
        <v>219.35208292682927</v>
      </c>
      <c r="EK49" s="626">
        <v>219.35208292682927</v>
      </c>
      <c r="EL49" s="626">
        <v>219.35208292682927</v>
      </c>
      <c r="EM49" s="626">
        <v>219.35208292682927</v>
      </c>
      <c r="EN49" s="626">
        <v>219.35208292682927</v>
      </c>
      <c r="EO49" s="626">
        <v>219.35208292682927</v>
      </c>
      <c r="EP49" s="626">
        <v>219.35208292682927</v>
      </c>
      <c r="EQ49" s="626">
        <v>219.35208292682927</v>
      </c>
      <c r="ER49" s="626">
        <v>219.35208292682927</v>
      </c>
      <c r="ES49" s="626">
        <v>219.35208292682927</v>
      </c>
      <c r="ET49" s="626">
        <v>219.35208292682927</v>
      </c>
      <c r="EU49" s="626">
        <v>219.35208292682927</v>
      </c>
      <c r="EV49" s="626">
        <v>219.35208292682927</v>
      </c>
      <c r="EW49" t="s">
        <v>2</v>
      </c>
      <c r="EX49" t="s">
        <v>5</v>
      </c>
      <c r="FD49" s="626">
        <v>30.752742640330894</v>
      </c>
      <c r="FE49" s="626">
        <v>26.864221588311114</v>
      </c>
      <c r="FF49" s="626">
        <v>22.975700536291331</v>
      </c>
      <c r="FG49" s="626">
        <v>19.087179484271548</v>
      </c>
      <c r="FH49" s="626">
        <v>15.198658432251767</v>
      </c>
      <c r="FI49" s="626">
        <v>11.310137380231991</v>
      </c>
      <c r="FJ49" s="626">
        <v>8.9568457135152038</v>
      </c>
      <c r="FK49" s="626">
        <v>7.7415835795086227</v>
      </c>
      <c r="FL49" s="626">
        <v>6.7230230932689548</v>
      </c>
      <c r="FM49" s="626">
        <v>6.1032588422348084</v>
      </c>
      <c r="FN49" s="626">
        <v>5.4446859763759354</v>
      </c>
      <c r="FO49" s="626">
        <v>4.503976362079138</v>
      </c>
      <c r="FP49" s="626">
        <v>4.0061177540117816</v>
      </c>
      <c r="FQ49" s="626">
        <v>3.9132219097903502</v>
      </c>
      <c r="FR49" s="626">
        <v>3.7051801217788194</v>
      </c>
      <c r="FS49" s="626">
        <v>3.3574851418826701</v>
      </c>
      <c r="FT49" s="626">
        <v>2.7871773506184963</v>
      </c>
      <c r="FU49" s="626">
        <v>2.6450736358350153</v>
      </c>
      <c r="FV49" s="626">
        <v>2.5910702138528299</v>
      </c>
      <c r="FW49" s="626">
        <v>2.4353439886945343</v>
      </c>
      <c r="FX49" s="626">
        <v>2.0681718743115338</v>
      </c>
      <c r="FY49" s="626">
        <v>1.8777263734440011</v>
      </c>
      <c r="FZ49" s="626">
        <v>1.7313426019371487</v>
      </c>
      <c r="GA49" s="626">
        <v>1.6432240393601945</v>
      </c>
      <c r="GB49" s="626">
        <v>1.5290872984029011</v>
      </c>
      <c r="GC49" s="626">
        <v>1.5028356562612382</v>
      </c>
    </row>
    <row r="50" spans="2:185" x14ac:dyDescent="0.2">
      <c r="B50" t="s">
        <v>232</v>
      </c>
      <c r="C50" t="s">
        <v>2</v>
      </c>
      <c r="D50">
        <v>20500</v>
      </c>
      <c r="E50" t="s">
        <v>134</v>
      </c>
      <c r="F50" t="s">
        <v>134</v>
      </c>
      <c r="G50">
        <v>72</v>
      </c>
      <c r="H50" t="s">
        <v>143</v>
      </c>
      <c r="I50" t="s">
        <v>415</v>
      </c>
      <c r="J50" t="s">
        <v>217</v>
      </c>
      <c r="K50" s="626">
        <v>0</v>
      </c>
      <c r="L50" s="626">
        <v>0</v>
      </c>
      <c r="M50" s="626">
        <v>0</v>
      </c>
      <c r="N50" s="626">
        <v>3022.1702</v>
      </c>
      <c r="O50" s="626">
        <v>1563.4530999999999</v>
      </c>
      <c r="P50" s="626">
        <v>147.42293658536587</v>
      </c>
      <c r="Q50" s="626">
        <v>76.266004878048776</v>
      </c>
      <c r="R50" s="626">
        <v>0</v>
      </c>
      <c r="S50" s="626">
        <v>0</v>
      </c>
      <c r="T50" t="s">
        <v>137</v>
      </c>
      <c r="U50" s="626">
        <v>0</v>
      </c>
      <c r="V50" s="626">
        <v>0</v>
      </c>
      <c r="W50" t="s">
        <v>138</v>
      </c>
      <c r="X50" s="626">
        <v>0</v>
      </c>
      <c r="Y50">
        <v>0.5</v>
      </c>
      <c r="Z50" s="626"/>
      <c r="AA50" s="626"/>
      <c r="AB50" s="626">
        <v>335.53341219512197</v>
      </c>
      <c r="AC50" s="626">
        <v>0</v>
      </c>
      <c r="AD50" s="626">
        <v>0</v>
      </c>
      <c r="AE50" s="626">
        <v>0</v>
      </c>
      <c r="AF50" s="626"/>
      <c r="AG50" s="626"/>
      <c r="AH50" s="626"/>
      <c r="AI50" s="626">
        <v>0</v>
      </c>
      <c r="AJ50" s="626"/>
      <c r="AK50" s="626">
        <v>0</v>
      </c>
      <c r="AL50" s="626">
        <v>0</v>
      </c>
      <c r="AM50" s="626"/>
      <c r="AN50">
        <v>25</v>
      </c>
      <c r="AO50" s="626">
        <v>0</v>
      </c>
      <c r="AP50" s="626">
        <v>0</v>
      </c>
      <c r="AQ50" s="626">
        <v>0</v>
      </c>
      <c r="AR50" s="626">
        <v>0</v>
      </c>
      <c r="AS50" s="626">
        <v>0</v>
      </c>
      <c r="AT50" s="626">
        <v>0</v>
      </c>
      <c r="AU50" s="626">
        <v>0</v>
      </c>
      <c r="AV50" s="626">
        <v>0</v>
      </c>
      <c r="AW50" s="626">
        <v>0</v>
      </c>
      <c r="AX50" s="626">
        <v>0</v>
      </c>
      <c r="AY50" s="626">
        <v>0</v>
      </c>
      <c r="AZ50" s="626">
        <v>0</v>
      </c>
      <c r="BA50" s="626">
        <v>0</v>
      </c>
      <c r="BB50" s="626">
        <v>0</v>
      </c>
      <c r="BC50" s="626">
        <v>0</v>
      </c>
      <c r="BD50" s="626">
        <v>0</v>
      </c>
      <c r="BE50" s="626">
        <v>0</v>
      </c>
      <c r="BF50" s="626">
        <v>0</v>
      </c>
      <c r="BG50" s="626">
        <v>0</v>
      </c>
      <c r="BH50" s="626">
        <v>0</v>
      </c>
      <c r="BI50" s="626">
        <v>0</v>
      </c>
      <c r="BJ50" s="626">
        <v>0</v>
      </c>
      <c r="BK50" s="626">
        <v>0</v>
      </c>
      <c r="BL50" s="626">
        <v>0</v>
      </c>
      <c r="BM50" s="626">
        <v>0</v>
      </c>
      <c r="BN50" s="626">
        <v>0</v>
      </c>
      <c r="BP50" s="626">
        <v>0</v>
      </c>
      <c r="BQ50" s="626">
        <v>0</v>
      </c>
      <c r="BR50" s="626">
        <v>0</v>
      </c>
      <c r="BS50" s="626">
        <v>0</v>
      </c>
      <c r="BT50" s="626">
        <v>0</v>
      </c>
      <c r="BU50" s="626">
        <v>0</v>
      </c>
      <c r="BV50" s="626">
        <v>0</v>
      </c>
      <c r="BW50" s="626">
        <v>0</v>
      </c>
      <c r="BX50" s="626">
        <v>0</v>
      </c>
      <c r="BY50" s="626">
        <v>0</v>
      </c>
      <c r="BZ50" s="626">
        <v>0</v>
      </c>
      <c r="CA50" s="626">
        <v>0</v>
      </c>
      <c r="CB50" s="626">
        <v>0</v>
      </c>
      <c r="CC50" s="626">
        <v>0</v>
      </c>
      <c r="CD50" s="626">
        <v>0</v>
      </c>
      <c r="CE50" s="626">
        <v>0</v>
      </c>
      <c r="CF50" s="626">
        <v>0</v>
      </c>
      <c r="CG50" s="626">
        <v>0</v>
      </c>
      <c r="CH50" s="626">
        <v>0</v>
      </c>
      <c r="CI50" s="626">
        <v>0</v>
      </c>
      <c r="CJ50" s="626">
        <v>0</v>
      </c>
      <c r="CK50" s="626">
        <v>0</v>
      </c>
      <c r="CL50" s="626">
        <v>0</v>
      </c>
      <c r="CM50" s="626">
        <v>0</v>
      </c>
      <c r="CN50" s="626">
        <v>0</v>
      </c>
      <c r="CP50" s="626"/>
      <c r="CQ50" s="626"/>
      <c r="CR50" s="626"/>
      <c r="CS50" s="626"/>
      <c r="CT50" s="626"/>
      <c r="CU50" s="626"/>
      <c r="CV50" s="626"/>
      <c r="CW50" s="626"/>
      <c r="CX50" s="626"/>
      <c r="CY50" s="626"/>
      <c r="CZ50" s="626"/>
      <c r="DA50" s="626"/>
      <c r="DB50" s="626"/>
      <c r="DC50" s="626"/>
      <c r="DD50" s="626"/>
      <c r="DE50" s="626"/>
      <c r="DF50" s="626"/>
      <c r="DG50" s="626"/>
      <c r="DH50" s="626"/>
      <c r="DI50" s="626"/>
      <c r="DJ50" s="626"/>
      <c r="DK50" s="626"/>
      <c r="DL50" s="626"/>
      <c r="DM50" s="626"/>
      <c r="DN50" s="626"/>
      <c r="DO50" s="626"/>
      <c r="DR50" s="626"/>
      <c r="DS50" s="626"/>
      <c r="DT50" s="626"/>
      <c r="DU50" s="626"/>
      <c r="DV50" s="626"/>
      <c r="DW50" s="626"/>
      <c r="DX50" s="626"/>
      <c r="DY50" s="626"/>
      <c r="DZ50" s="626"/>
      <c r="EA50" s="626"/>
      <c r="EB50" s="626"/>
      <c r="EC50" s="626"/>
      <c r="ED50" s="626"/>
      <c r="EE50" s="626"/>
      <c r="EF50" s="626"/>
      <c r="EG50" s="626"/>
      <c r="EH50" s="626"/>
      <c r="EI50" s="626"/>
      <c r="EJ50" s="626"/>
      <c r="EK50" s="626"/>
      <c r="EL50" s="626"/>
      <c r="EM50" s="626"/>
      <c r="EN50" s="626"/>
      <c r="EO50" s="626"/>
      <c r="EP50" s="626"/>
      <c r="EQ50" s="626"/>
      <c r="ER50" s="626"/>
      <c r="ES50" s="626"/>
      <c r="ET50" s="626"/>
      <c r="EU50" s="626"/>
      <c r="EV50" s="626"/>
      <c r="FD50" s="626"/>
      <c r="FE50" s="626"/>
      <c r="FF50" s="626"/>
      <c r="FG50" s="626"/>
      <c r="FH50" s="626"/>
      <c r="FI50" s="626"/>
      <c r="FJ50" s="626"/>
      <c r="FK50" s="626"/>
      <c r="FL50" s="626"/>
      <c r="FM50" s="626"/>
      <c r="FN50" s="626"/>
      <c r="FO50" s="626"/>
      <c r="FP50" s="626"/>
      <c r="FQ50" s="626"/>
      <c r="FR50" s="626"/>
      <c r="FS50" s="626"/>
      <c r="FT50" s="626"/>
      <c r="FU50" s="626"/>
      <c r="FV50" s="626"/>
      <c r="FW50" s="626"/>
      <c r="FX50" s="626"/>
      <c r="FY50" s="626"/>
      <c r="FZ50" s="626"/>
      <c r="GA50" s="626"/>
      <c r="GB50" s="626"/>
      <c r="GC50" s="626"/>
    </row>
    <row r="51" spans="2:185" x14ac:dyDescent="0.2">
      <c r="B51" t="s">
        <v>233</v>
      </c>
      <c r="C51" t="s">
        <v>2</v>
      </c>
      <c r="D51">
        <v>20500</v>
      </c>
      <c r="E51" t="s">
        <v>7</v>
      </c>
      <c r="F51" t="s">
        <v>7</v>
      </c>
      <c r="G51">
        <v>73</v>
      </c>
      <c r="H51" t="s">
        <v>143</v>
      </c>
      <c r="I51" t="s">
        <v>415</v>
      </c>
      <c r="J51" t="s">
        <v>217</v>
      </c>
      <c r="K51" s="626">
        <v>0</v>
      </c>
      <c r="L51" s="626">
        <v>0</v>
      </c>
      <c r="M51" s="626">
        <v>0</v>
      </c>
      <c r="N51" s="626">
        <v>3278.2561000000001</v>
      </c>
      <c r="O51" s="626">
        <v>1312.2111</v>
      </c>
      <c r="P51" s="626">
        <v>159.91493170731707</v>
      </c>
      <c r="Q51" s="626">
        <v>64.010297560975616</v>
      </c>
      <c r="R51" s="626">
        <v>12.491995121951192</v>
      </c>
      <c r="S51" s="626">
        <v>-11.274953950557432</v>
      </c>
      <c r="T51" t="s">
        <v>137</v>
      </c>
      <c r="U51" s="626">
        <v>1.1424000000000001</v>
      </c>
      <c r="V51" s="626">
        <v>0</v>
      </c>
      <c r="W51" t="s">
        <v>138</v>
      </c>
      <c r="X51" s="626">
        <v>7.9971022336359194</v>
      </c>
      <c r="Y51">
        <v>0.5</v>
      </c>
      <c r="Z51" s="626"/>
      <c r="AA51" s="626"/>
      <c r="AB51" s="626">
        <v>335.88784390243904</v>
      </c>
      <c r="AC51" s="626">
        <v>18.737992682926787</v>
      </c>
      <c r="AD51" s="626">
        <v>-16.912430925836148</v>
      </c>
      <c r="AE51" s="626">
        <v>1.7137</v>
      </c>
      <c r="AF51" s="626"/>
      <c r="AG51" s="626"/>
      <c r="AH51" s="626"/>
      <c r="AI51" s="626">
        <v>25.270099999999999</v>
      </c>
      <c r="AJ51" s="626"/>
      <c r="AK51" s="626">
        <v>-1.0609602594007854</v>
      </c>
      <c r="AL51" s="626">
        <v>-70.384599851931824</v>
      </c>
      <c r="AM51" s="626">
        <v>359.02811252196614</v>
      </c>
      <c r="AN51">
        <v>25</v>
      </c>
      <c r="AO51" s="626">
        <v>0</v>
      </c>
      <c r="AP51" s="626">
        <v>1.7136647643505547</v>
      </c>
      <c r="AQ51" s="626">
        <v>1.6673540373733056</v>
      </c>
      <c r="AR51" s="626">
        <v>1.619504166908982</v>
      </c>
      <c r="AS51" s="626">
        <v>1.5587949531864915</v>
      </c>
      <c r="AT51" s="626">
        <v>1.5724038306191659</v>
      </c>
      <c r="AU51" s="626">
        <v>1.5562732509441128</v>
      </c>
      <c r="AV51" s="626">
        <v>1.5430533851001647</v>
      </c>
      <c r="AW51" s="626">
        <v>1.5163932966720455</v>
      </c>
      <c r="AX51" s="626">
        <v>1.514903914012834</v>
      </c>
      <c r="AY51" s="626">
        <v>1.574088333849319</v>
      </c>
      <c r="AZ51" s="626">
        <v>1.5773417489693193</v>
      </c>
      <c r="BA51" s="626">
        <v>1.5811782140486963</v>
      </c>
      <c r="BB51" s="626">
        <v>1.5525419440345862</v>
      </c>
      <c r="BC51" s="626">
        <v>1.5701517126409623</v>
      </c>
      <c r="BD51" s="626">
        <v>1.564615249895476</v>
      </c>
      <c r="BE51" s="626">
        <v>1.6151453127610436</v>
      </c>
      <c r="BF51" s="626">
        <v>1.5775641591886926</v>
      </c>
      <c r="BG51" s="626">
        <v>1.5739929946894935</v>
      </c>
      <c r="BH51" s="626">
        <v>1.5927701903461691</v>
      </c>
      <c r="BI51" s="626">
        <v>1.6149991705795057</v>
      </c>
      <c r="BJ51" s="626">
        <v>1.607461594749019</v>
      </c>
      <c r="BK51" s="626">
        <v>1.6156114144357747</v>
      </c>
      <c r="BL51" s="626">
        <v>1.6032885692595957</v>
      </c>
      <c r="BM51" s="626">
        <v>1.5823246319674182</v>
      </c>
      <c r="BN51" s="626">
        <v>1.563932225443208</v>
      </c>
      <c r="BP51" s="626">
        <v>-1.0609602594007854</v>
      </c>
      <c r="BQ51" s="626">
        <v>-1.3607720634121554</v>
      </c>
      <c r="BR51" s="626">
        <v>-1.6605838674235252</v>
      </c>
      <c r="BS51" s="626">
        <v>-1.9603956714348949</v>
      </c>
      <c r="BT51" s="626">
        <v>-2.2602074754462649</v>
      </c>
      <c r="BU51" s="626">
        <v>-2.560019279457634</v>
      </c>
      <c r="BV51" s="626">
        <v>-2.7414622009500631</v>
      </c>
      <c r="BW51" s="626">
        <v>-2.8351610463128698</v>
      </c>
      <c r="BX51" s="626">
        <v>-2.9136938490903148</v>
      </c>
      <c r="BY51" s="626">
        <v>-2.9614787615746612</v>
      </c>
      <c r="BZ51" s="626">
        <v>-3.0122558864364457</v>
      </c>
      <c r="CA51" s="626">
        <v>-3.0847862502277557</v>
      </c>
      <c r="CB51" s="626">
        <v>-3.1231720234897349</v>
      </c>
      <c r="CC51" s="626">
        <v>-3.1303344562678008</v>
      </c>
      <c r="CD51" s="626">
        <v>-3.1463748435870595</v>
      </c>
      <c r="CE51" s="626">
        <v>-3.1731827373270756</v>
      </c>
      <c r="CF51" s="626">
        <v>-3.2171544698838117</v>
      </c>
      <c r="CG51" s="626">
        <v>-3.2281109159248644</v>
      </c>
      <c r="CH51" s="626">
        <v>-3.2322746746266096</v>
      </c>
      <c r="CI51" s="626">
        <v>-3.2442814401479994</v>
      </c>
      <c r="CJ51" s="626">
        <v>-3.2725910551721116</v>
      </c>
      <c r="CK51" s="626">
        <v>-3.2872747378414613</v>
      </c>
      <c r="CL51" s="626">
        <v>-3.2985611837745905</v>
      </c>
      <c r="CM51" s="626">
        <v>-3.305355279745696</v>
      </c>
      <c r="CN51" s="626">
        <v>-3.3141554229756292</v>
      </c>
      <c r="CP51" s="626"/>
      <c r="CQ51" s="626"/>
      <c r="CR51" s="626"/>
      <c r="CS51" s="626"/>
      <c r="CT51" s="626"/>
      <c r="CU51" s="626"/>
      <c r="CV51" s="626"/>
      <c r="CW51" s="626"/>
      <c r="CX51" s="626"/>
      <c r="CY51" s="626"/>
      <c r="CZ51" s="626"/>
      <c r="DA51" s="626"/>
      <c r="DB51" s="626"/>
      <c r="DC51" s="626"/>
      <c r="DD51" s="626"/>
      <c r="DE51" s="626"/>
      <c r="DF51" s="626"/>
      <c r="DG51" s="626"/>
      <c r="DH51" s="626"/>
      <c r="DI51" s="626"/>
      <c r="DJ51" s="626"/>
      <c r="DK51" s="626"/>
      <c r="DL51" s="626"/>
      <c r="DM51" s="626"/>
      <c r="DN51" s="626"/>
      <c r="DO51" s="626"/>
      <c r="DR51" s="626"/>
      <c r="DS51" s="626"/>
      <c r="DT51" s="626"/>
      <c r="DU51" s="626"/>
      <c r="DV51" s="626"/>
      <c r="DW51" s="626"/>
      <c r="DX51" s="626"/>
      <c r="DY51" s="626"/>
      <c r="DZ51" s="626"/>
      <c r="EA51" s="626"/>
      <c r="EB51" s="626"/>
      <c r="EC51" s="626"/>
      <c r="ED51" s="626"/>
      <c r="EE51" s="626"/>
      <c r="EF51" s="626"/>
      <c r="EG51" s="626"/>
      <c r="EH51" s="626"/>
      <c r="EI51" s="626"/>
      <c r="EJ51" s="626"/>
      <c r="EK51" s="626"/>
      <c r="EL51" s="626"/>
      <c r="EM51" s="626"/>
      <c r="EN51" s="626"/>
      <c r="EO51" s="626"/>
      <c r="EP51" s="626"/>
      <c r="EQ51" s="626"/>
      <c r="ER51" s="626"/>
      <c r="ES51" s="626"/>
      <c r="ET51" s="626"/>
      <c r="EU51" s="626"/>
      <c r="EV51" s="626"/>
      <c r="FD51" s="626"/>
      <c r="FE51" s="626"/>
      <c r="FF51" s="626"/>
      <c r="FG51" s="626"/>
      <c r="FH51" s="626"/>
      <c r="FI51" s="626"/>
      <c r="FJ51" s="626"/>
      <c r="FK51" s="626"/>
      <c r="FL51" s="626"/>
      <c r="FM51" s="626"/>
      <c r="FN51" s="626"/>
      <c r="FO51" s="626"/>
      <c r="FP51" s="626"/>
      <c r="FQ51" s="626"/>
      <c r="FR51" s="626"/>
      <c r="FS51" s="626"/>
      <c r="FT51" s="626"/>
      <c r="FU51" s="626"/>
      <c r="FV51" s="626"/>
      <c r="FW51" s="626"/>
      <c r="FX51" s="626"/>
      <c r="FY51" s="626"/>
      <c r="FZ51" s="626"/>
      <c r="GA51" s="626"/>
      <c r="GB51" s="626"/>
      <c r="GC51" s="626"/>
    </row>
    <row r="52" spans="2:185" x14ac:dyDescent="0.2">
      <c r="B52" t="s">
        <v>234</v>
      </c>
      <c r="C52" t="s">
        <v>2</v>
      </c>
      <c r="D52">
        <v>20500</v>
      </c>
      <c r="E52" t="s">
        <v>149</v>
      </c>
      <c r="F52" t="s">
        <v>149</v>
      </c>
      <c r="G52">
        <v>59</v>
      </c>
      <c r="H52" t="s">
        <v>143</v>
      </c>
      <c r="I52" t="s">
        <v>415</v>
      </c>
      <c r="J52" t="s">
        <v>217</v>
      </c>
      <c r="K52" s="626">
        <v>70.218800000000002</v>
      </c>
      <c r="L52" s="626">
        <v>0</v>
      </c>
      <c r="M52" s="626">
        <v>70.218800000000002</v>
      </c>
      <c r="N52" s="626">
        <v>2379.1887000000002</v>
      </c>
      <c r="O52" s="626">
        <v>1582.6327000000001</v>
      </c>
      <c r="P52" s="626">
        <v>116.05798536585367</v>
      </c>
      <c r="Q52" s="626">
        <v>77.201595121951229</v>
      </c>
      <c r="R52" s="626">
        <v>-31.364951219512207</v>
      </c>
      <c r="S52" s="626">
        <v>-3.3639166074570568</v>
      </c>
      <c r="T52" t="s">
        <v>137</v>
      </c>
      <c r="U52" s="626">
        <v>1.5026999999999999</v>
      </c>
      <c r="V52" s="626">
        <v>85.717570627987286</v>
      </c>
      <c r="W52" t="s">
        <v>140</v>
      </c>
      <c r="X52" s="626">
        <v>10.518731617825399</v>
      </c>
      <c r="Y52">
        <v>0.5</v>
      </c>
      <c r="Z52" s="626"/>
      <c r="AA52" s="626"/>
      <c r="AB52" s="626">
        <v>289.88937073170734</v>
      </c>
      <c r="AC52" s="626">
        <v>-47.047426829268311</v>
      </c>
      <c r="AD52" s="626">
        <v>-5.0458749111855852</v>
      </c>
      <c r="AE52" s="626">
        <v>2.254</v>
      </c>
      <c r="AF52" s="626"/>
      <c r="AG52" s="626"/>
      <c r="AH52" s="626"/>
      <c r="AI52" s="626">
        <v>-32.701599999999999</v>
      </c>
      <c r="AJ52" s="626">
        <v>-1.7193790278213217E-2</v>
      </c>
      <c r="AK52" s="626">
        <v>9.3246287132331815</v>
      </c>
      <c r="AL52" s="626">
        <v>220.02977716208008</v>
      </c>
      <c r="AM52" s="626">
        <v>148.62332736416033</v>
      </c>
      <c r="AN52">
        <v>25</v>
      </c>
      <c r="AO52" s="626">
        <v>-70.21875</v>
      </c>
      <c r="AP52" s="626">
        <v>2.2540139181054424</v>
      </c>
      <c r="AQ52" s="626">
        <v>2.0888205100167925</v>
      </c>
      <c r="AR52" s="626">
        <v>2.1111764405868882</v>
      </c>
      <c r="AS52" s="626">
        <v>2.1092682455829164</v>
      </c>
      <c r="AT52" s="626">
        <v>2.1302886380653354</v>
      </c>
      <c r="AU52" s="626">
        <v>2.1408468922791535</v>
      </c>
      <c r="AV52" s="626">
        <v>2.1575196575215139</v>
      </c>
      <c r="AW52" s="626">
        <v>2.1701961133148431</v>
      </c>
      <c r="AX52" s="626">
        <v>2.190365658107893</v>
      </c>
      <c r="AY52" s="626">
        <v>2.2286331188499617</v>
      </c>
      <c r="AZ52" s="626">
        <v>2.2502091297582272</v>
      </c>
      <c r="BA52" s="626">
        <v>2.2521744730515043</v>
      </c>
      <c r="BB52" s="626">
        <v>2.2444443678775632</v>
      </c>
      <c r="BC52" s="626">
        <v>2.2505249197088326</v>
      </c>
      <c r="BD52" s="626">
        <v>2.2497241991599481</v>
      </c>
      <c r="BE52" s="626">
        <v>2.2656611022623321</v>
      </c>
      <c r="BF52" s="626">
        <v>2.2553315824531794</v>
      </c>
      <c r="BG52" s="626">
        <v>2.2551642948794695</v>
      </c>
      <c r="BH52" s="626">
        <v>2.2616796144849101</v>
      </c>
      <c r="BI52" s="626">
        <v>2.2692393588082638</v>
      </c>
      <c r="BJ52" s="626">
        <v>2.2679324139559589</v>
      </c>
      <c r="BK52" s="626">
        <v>2.2713197924964406</v>
      </c>
      <c r="BL52" s="626">
        <v>2.2686127295819762</v>
      </c>
      <c r="BM52" s="626">
        <v>2.263340918799841</v>
      </c>
      <c r="BN52" s="626">
        <v>2.2588493974460362</v>
      </c>
      <c r="BP52" s="626">
        <v>9.3246287132331815</v>
      </c>
      <c r="BQ52" s="626">
        <v>9.235178954852957</v>
      </c>
      <c r="BR52" s="626">
        <v>9.1457291964727343</v>
      </c>
      <c r="BS52" s="626">
        <v>9.0562794380925116</v>
      </c>
      <c r="BT52" s="626">
        <v>8.9668296797122871</v>
      </c>
      <c r="BU52" s="626">
        <v>8.8773799213320643</v>
      </c>
      <c r="BV52" s="626">
        <v>8.8232458770077642</v>
      </c>
      <c r="BW52" s="626">
        <v>8.7952905431414194</v>
      </c>
      <c r="BX52" s="626">
        <v>8.7718600439436702</v>
      </c>
      <c r="BY52" s="626">
        <v>8.7576032707987999</v>
      </c>
      <c r="BZ52" s="626">
        <v>8.7424537620424427</v>
      </c>
      <c r="CA52" s="626">
        <v>8.7208141086680335</v>
      </c>
      <c r="CB52" s="626">
        <v>8.7093615971338583</v>
      </c>
      <c r="CC52" s="626">
        <v>8.7072246636547881</v>
      </c>
      <c r="CD52" s="626">
        <v>8.7024389655907495</v>
      </c>
      <c r="CE52" s="626">
        <v>8.6944407494243308</v>
      </c>
      <c r="CF52" s="626">
        <v>8.6813216500422037</v>
      </c>
      <c r="CG52" s="626">
        <v>8.6780527612327401</v>
      </c>
      <c r="CH52" s="626">
        <v>8.6768104912325548</v>
      </c>
      <c r="CI52" s="626">
        <v>8.6732282364298872</v>
      </c>
      <c r="CJ52" s="626">
        <v>8.6647819771770394</v>
      </c>
      <c r="CK52" s="626">
        <v>8.6604010560480784</v>
      </c>
      <c r="CL52" s="626">
        <v>8.6570337107728683</v>
      </c>
      <c r="CM52" s="626">
        <v>8.6550066716940321</v>
      </c>
      <c r="CN52" s="626">
        <v>8.6523811223490874</v>
      </c>
      <c r="CP52" s="626"/>
      <c r="CQ52" s="626"/>
      <c r="CR52" s="626"/>
      <c r="CS52" s="626"/>
      <c r="CT52" s="626"/>
      <c r="CU52" s="626"/>
      <c r="CV52" s="626"/>
      <c r="CW52" s="626"/>
      <c r="CX52" s="626"/>
      <c r="CY52" s="626"/>
      <c r="CZ52" s="626"/>
      <c r="DA52" s="626"/>
      <c r="DB52" s="626"/>
      <c r="DC52" s="626"/>
      <c r="DD52" s="626"/>
      <c r="DE52" s="626"/>
      <c r="DF52" s="626"/>
      <c r="DG52" s="626"/>
      <c r="DH52" s="626"/>
      <c r="DI52" s="626"/>
      <c r="DJ52" s="626"/>
      <c r="DK52" s="626"/>
      <c r="DL52" s="626"/>
      <c r="DM52" s="626"/>
      <c r="DN52" s="626"/>
      <c r="DO52" s="626"/>
      <c r="DR52" s="626"/>
      <c r="DS52" s="626"/>
      <c r="DT52" s="626"/>
      <c r="DU52" s="626"/>
      <c r="DV52" s="626"/>
      <c r="DW52" s="626"/>
      <c r="DX52" s="626"/>
      <c r="DY52" s="626"/>
      <c r="DZ52" s="626"/>
      <c r="EA52" s="626"/>
      <c r="EB52" s="626"/>
      <c r="EC52" s="626"/>
      <c r="ED52" s="626"/>
      <c r="EE52" s="626"/>
      <c r="EF52" s="626"/>
      <c r="EG52" s="626"/>
      <c r="EH52" s="626"/>
      <c r="EI52" s="626"/>
      <c r="EJ52" s="626"/>
      <c r="EK52" s="626"/>
      <c r="EL52" s="626"/>
      <c r="EM52" s="626"/>
      <c r="EN52" s="626"/>
      <c r="EO52" s="626"/>
      <c r="EP52" s="626"/>
      <c r="EQ52" s="626"/>
      <c r="ER52" s="626"/>
      <c r="ES52" s="626"/>
      <c r="ET52" s="626"/>
      <c r="EU52" s="626"/>
      <c r="EV52" s="626"/>
      <c r="FD52" s="626"/>
      <c r="FE52" s="626"/>
      <c r="FF52" s="626"/>
      <c r="FG52" s="626"/>
      <c r="FH52" s="626"/>
      <c r="FI52" s="626"/>
      <c r="FJ52" s="626"/>
      <c r="FK52" s="626"/>
      <c r="FL52" s="626"/>
      <c r="FM52" s="626"/>
      <c r="FN52" s="626"/>
      <c r="FO52" s="626"/>
      <c r="FP52" s="626"/>
      <c r="FQ52" s="626"/>
      <c r="FR52" s="626"/>
      <c r="FS52" s="626"/>
      <c r="FT52" s="626"/>
      <c r="FU52" s="626"/>
      <c r="FV52" s="626"/>
      <c r="FW52" s="626"/>
      <c r="FX52" s="626"/>
      <c r="FY52" s="626"/>
      <c r="FZ52" s="626"/>
      <c r="GA52" s="626"/>
      <c r="GB52" s="626"/>
      <c r="GC52" s="626"/>
    </row>
    <row r="53" spans="2:185" x14ac:dyDescent="0.2">
      <c r="B53" t="s">
        <v>235</v>
      </c>
      <c r="C53" t="s">
        <v>2</v>
      </c>
      <c r="D53">
        <v>20500</v>
      </c>
      <c r="E53" t="s">
        <v>162</v>
      </c>
      <c r="F53" t="s">
        <v>162</v>
      </c>
      <c r="G53">
        <v>38</v>
      </c>
      <c r="H53" t="s">
        <v>146</v>
      </c>
      <c r="I53" t="s">
        <v>415</v>
      </c>
      <c r="J53" t="s">
        <v>217</v>
      </c>
      <c r="K53" s="626">
        <v>46.871899999999997</v>
      </c>
      <c r="L53" s="626">
        <v>0</v>
      </c>
      <c r="M53" s="626">
        <v>46.871899999999997</v>
      </c>
      <c r="N53" s="626">
        <v>0</v>
      </c>
      <c r="O53" s="626">
        <v>3503.6377000000002</v>
      </c>
      <c r="P53" s="626">
        <v>0</v>
      </c>
      <c r="Q53" s="626">
        <v>170.90915609756098</v>
      </c>
      <c r="R53" s="626">
        <v>-147.42293658536587</v>
      </c>
      <c r="S53" s="626">
        <v>-20.473911755443453</v>
      </c>
      <c r="T53" t="s">
        <v>137</v>
      </c>
      <c r="U53" s="626">
        <v>7.7064000000000004</v>
      </c>
      <c r="V53" s="626">
        <v>57.217527452121992</v>
      </c>
      <c r="W53" t="s">
        <v>140</v>
      </c>
      <c r="X53" s="626">
        <v>53.945003873964971</v>
      </c>
      <c r="Y53">
        <v>0.5</v>
      </c>
      <c r="Z53" s="626"/>
      <c r="AA53" s="626"/>
      <c r="AB53" s="626">
        <v>256.36373414634147</v>
      </c>
      <c r="AC53" s="626">
        <v>-221.13440487804883</v>
      </c>
      <c r="AD53" s="626">
        <v>-30.710867633165179</v>
      </c>
      <c r="AE53" s="626">
        <v>11.5596</v>
      </c>
      <c r="AF53" s="626"/>
      <c r="AG53" s="626"/>
      <c r="AH53" s="626"/>
      <c r="AI53" s="626">
        <v>134.40600000000001</v>
      </c>
      <c r="AJ53" s="626">
        <v>0.23554601965944122</v>
      </c>
      <c r="AK53" s="626">
        <v>44.808582522578448</v>
      </c>
      <c r="AL53" s="626">
        <v>1040.5691896045412</v>
      </c>
      <c r="AM53" s="626">
        <v>-129.16583842337235</v>
      </c>
      <c r="AN53">
        <v>25</v>
      </c>
      <c r="AO53" s="626">
        <v>-46.871874999999996</v>
      </c>
      <c r="AP53" s="626">
        <v>11.559643687278207</v>
      </c>
      <c r="AQ53" s="626">
        <v>10.741758282738612</v>
      </c>
      <c r="AR53" s="626">
        <v>10.832441331707219</v>
      </c>
      <c r="AS53" s="626">
        <v>10.800751979548155</v>
      </c>
      <c r="AT53" s="626">
        <v>10.907677568285852</v>
      </c>
      <c r="AU53" s="626">
        <v>10.952896035023544</v>
      </c>
      <c r="AV53" s="626">
        <v>11.028830194823966</v>
      </c>
      <c r="AW53" s="626">
        <v>11.080424614912388</v>
      </c>
      <c r="AX53" s="626">
        <v>11.177645107483711</v>
      </c>
      <c r="AY53" s="626">
        <v>11.385020839589201</v>
      </c>
      <c r="AZ53" s="626">
        <v>11.49081215841692</v>
      </c>
      <c r="BA53" s="626">
        <v>11.501757117288598</v>
      </c>
      <c r="BB53" s="626">
        <v>11.453701170423138</v>
      </c>
      <c r="BC53" s="626">
        <v>11.489685341260943</v>
      </c>
      <c r="BD53" s="626">
        <v>11.483757484585858</v>
      </c>
      <c r="BE53" s="626">
        <v>11.579687958282769</v>
      </c>
      <c r="BF53" s="626">
        <v>11.515725235298863</v>
      </c>
      <c r="BG53" s="626">
        <v>11.51359433513554</v>
      </c>
      <c r="BH53" s="626">
        <v>11.55211753074558</v>
      </c>
      <c r="BI53" s="626">
        <v>11.596979385667948</v>
      </c>
      <c r="BJ53" s="626">
        <v>11.58785797309651</v>
      </c>
      <c r="BK53" s="626">
        <v>11.607290497293006</v>
      </c>
      <c r="BL53" s="626">
        <v>11.589613331955501</v>
      </c>
      <c r="BM53" s="626">
        <v>11.556309724154694</v>
      </c>
      <c r="BN53" s="626">
        <v>11.527739030064156</v>
      </c>
      <c r="BP53" s="626">
        <v>44.808582522578448</v>
      </c>
      <c r="BQ53" s="626">
        <v>44.264161636649632</v>
      </c>
      <c r="BR53" s="626">
        <v>43.719740750720817</v>
      </c>
      <c r="BS53" s="626">
        <v>43.175319864792002</v>
      </c>
      <c r="BT53" s="626">
        <v>42.630898978863186</v>
      </c>
      <c r="BU53" s="626">
        <v>42.086478092934364</v>
      </c>
      <c r="BV53" s="626">
        <v>41.757000351421979</v>
      </c>
      <c r="BW53" s="626">
        <v>41.586854921120668</v>
      </c>
      <c r="BX53" s="626">
        <v>41.444249134788961</v>
      </c>
      <c r="BY53" s="626">
        <v>41.357477686698239</v>
      </c>
      <c r="BZ53" s="626">
        <v>41.265272753695925</v>
      </c>
      <c r="CA53" s="626">
        <v>41.133566648787166</v>
      </c>
      <c r="CB53" s="626">
        <v>41.063862866591997</v>
      </c>
      <c r="CC53" s="626">
        <v>41.050856780953382</v>
      </c>
      <c r="CD53" s="626">
        <v>41.021729435871727</v>
      </c>
      <c r="CE53" s="626">
        <v>40.973049640531613</v>
      </c>
      <c r="CF53" s="626">
        <v>40.893202452148543</v>
      </c>
      <c r="CG53" s="626">
        <v>40.873306911077464</v>
      </c>
      <c r="CH53" s="626">
        <v>40.865746043990619</v>
      </c>
      <c r="CI53" s="626">
        <v>40.843943253590659</v>
      </c>
      <c r="CJ53" s="626">
        <v>40.792536519481061</v>
      </c>
      <c r="CK53" s="626">
        <v>40.765872781027184</v>
      </c>
      <c r="CL53" s="626">
        <v>40.745378001263042</v>
      </c>
      <c r="CM53" s="626">
        <v>40.73304076937896</v>
      </c>
      <c r="CN53" s="626">
        <v>40.717060805583536</v>
      </c>
      <c r="CP53" s="626"/>
      <c r="CQ53" s="626"/>
      <c r="CR53" s="626"/>
      <c r="CS53" s="626"/>
      <c r="CT53" s="626"/>
      <c r="CU53" s="626"/>
      <c r="CV53" s="626"/>
      <c r="CW53" s="626"/>
      <c r="CX53" s="626"/>
      <c r="CY53" s="626"/>
      <c r="CZ53" s="626"/>
      <c r="DA53" s="626"/>
      <c r="DB53" s="626"/>
      <c r="DC53" s="626"/>
      <c r="DD53" s="626"/>
      <c r="DE53" s="626"/>
      <c r="DF53" s="626"/>
      <c r="DG53" s="626"/>
      <c r="DH53" s="626"/>
      <c r="DI53" s="626"/>
      <c r="DJ53" s="626"/>
      <c r="DK53" s="626"/>
      <c r="DL53" s="626"/>
      <c r="DM53" s="626"/>
      <c r="DN53" s="626"/>
      <c r="DO53" s="626"/>
      <c r="DR53" s="626"/>
      <c r="DS53" s="626"/>
      <c r="DT53" s="626"/>
      <c r="DU53" s="626"/>
      <c r="DV53" s="626"/>
      <c r="DW53" s="626"/>
      <c r="DX53" s="626"/>
      <c r="DY53" s="626"/>
      <c r="DZ53" s="626"/>
      <c r="EA53" s="626"/>
      <c r="EB53" s="626"/>
      <c r="EC53" s="626"/>
      <c r="ED53" s="626"/>
      <c r="EE53" s="626"/>
      <c r="EF53" s="626"/>
      <c r="EG53" s="626"/>
      <c r="EH53" s="626"/>
      <c r="EI53" s="626"/>
      <c r="EJ53" s="626"/>
      <c r="EK53" s="626"/>
      <c r="EL53" s="626"/>
      <c r="EM53" s="626"/>
      <c r="EN53" s="626"/>
      <c r="EO53" s="626"/>
      <c r="EP53" s="626"/>
      <c r="EQ53" s="626"/>
      <c r="ER53" s="626"/>
      <c r="ES53" s="626"/>
      <c r="ET53" s="626"/>
      <c r="EU53" s="626"/>
      <c r="EV53" s="626"/>
      <c r="FD53" s="626"/>
      <c r="FE53" s="626"/>
      <c r="FF53" s="626"/>
      <c r="FG53" s="626"/>
      <c r="FH53" s="626"/>
      <c r="FI53" s="626"/>
      <c r="FJ53" s="626"/>
      <c r="FK53" s="626"/>
      <c r="FL53" s="626"/>
      <c r="FM53" s="626"/>
      <c r="FN53" s="626"/>
      <c r="FO53" s="626"/>
      <c r="FP53" s="626"/>
      <c r="FQ53" s="626"/>
      <c r="FR53" s="626"/>
      <c r="FS53" s="626"/>
      <c r="FT53" s="626"/>
      <c r="FU53" s="626"/>
      <c r="FV53" s="626"/>
      <c r="FW53" s="626"/>
      <c r="FX53" s="626"/>
      <c r="FY53" s="626"/>
      <c r="FZ53" s="626"/>
      <c r="GA53" s="626"/>
      <c r="GB53" s="626"/>
      <c r="GC53" s="626"/>
    </row>
    <row r="54" spans="2:185" x14ac:dyDescent="0.2">
      <c r="B54" t="s">
        <v>236</v>
      </c>
      <c r="C54" t="s">
        <v>2</v>
      </c>
      <c r="D54">
        <v>20500</v>
      </c>
      <c r="E54" t="s">
        <v>172</v>
      </c>
      <c r="F54" t="s">
        <v>172</v>
      </c>
      <c r="G54">
        <v>64</v>
      </c>
      <c r="H54" t="s">
        <v>143</v>
      </c>
      <c r="I54" t="s">
        <v>415</v>
      </c>
      <c r="J54" t="s">
        <v>217</v>
      </c>
      <c r="K54" s="626">
        <v>36.570700000000002</v>
      </c>
      <c r="L54" s="626">
        <v>0</v>
      </c>
      <c r="M54" s="626">
        <v>36.570700000000002</v>
      </c>
      <c r="N54" s="626">
        <v>3022.1702</v>
      </c>
      <c r="O54" s="626">
        <v>990.45309999999995</v>
      </c>
      <c r="P54" s="626">
        <v>147.42293658536587</v>
      </c>
      <c r="Q54" s="626">
        <v>48.314785365853659</v>
      </c>
      <c r="R54" s="626">
        <v>0</v>
      </c>
      <c r="S54" s="626">
        <v>-10.339899140208146</v>
      </c>
      <c r="T54" t="s">
        <v>137</v>
      </c>
      <c r="U54" s="626">
        <v>1.427</v>
      </c>
      <c r="V54" s="626">
        <v>44.642695548398756</v>
      </c>
      <c r="W54" t="s">
        <v>140</v>
      </c>
      <c r="X54" s="626">
        <v>9.9888837622051412</v>
      </c>
      <c r="Y54">
        <v>0.5</v>
      </c>
      <c r="Z54" s="626"/>
      <c r="AA54" s="626"/>
      <c r="AB54" s="626">
        <v>293.60658292682928</v>
      </c>
      <c r="AC54" s="626">
        <v>0</v>
      </c>
      <c r="AD54" s="626">
        <v>-15.50984871031222</v>
      </c>
      <c r="AE54" s="626">
        <v>2.1404999999999998</v>
      </c>
      <c r="AF54" s="626"/>
      <c r="AG54" s="626"/>
      <c r="AH54" s="626"/>
      <c r="AI54" s="626">
        <v>-3.1484000000000001</v>
      </c>
      <c r="AJ54" s="626">
        <v>2.6610233191378008E-2</v>
      </c>
      <c r="AK54" s="626">
        <v>2.1744511354278133</v>
      </c>
      <c r="AL54" s="626">
        <v>14.138133028979022</v>
      </c>
      <c r="AM54" s="626">
        <v>222.69012566769956</v>
      </c>
      <c r="AN54">
        <v>25</v>
      </c>
      <c r="AO54" s="626">
        <v>-36.570731707317073</v>
      </c>
      <c r="AP54" s="626">
        <v>2.1404750919011017</v>
      </c>
      <c r="AQ54" s="626">
        <v>2.0485871555702575</v>
      </c>
      <c r="AR54" s="626">
        <v>2.0166643591922924</v>
      </c>
      <c r="AS54" s="626">
        <v>1.9662799773691106</v>
      </c>
      <c r="AT54" s="626">
        <v>1.9842969942569042</v>
      </c>
      <c r="AU54" s="626">
        <v>1.974522076121523</v>
      </c>
      <c r="AV54" s="626">
        <v>1.9691291015926224</v>
      </c>
      <c r="AW54" s="626">
        <v>1.9514149762743276</v>
      </c>
      <c r="AX54" s="626">
        <v>1.9567786579057977</v>
      </c>
      <c r="AY54" s="626">
        <v>2.0177829378487293</v>
      </c>
      <c r="AZ54" s="626">
        <v>2.0274932923116986</v>
      </c>
      <c r="BA54" s="626">
        <v>2.031279521815895</v>
      </c>
      <c r="BB54" s="626">
        <v>2.0052837250160471</v>
      </c>
      <c r="BC54" s="626">
        <v>2.0217029367118791</v>
      </c>
      <c r="BD54" s="626">
        <v>2.0169034712581873</v>
      </c>
      <c r="BE54" s="626">
        <v>2.0635240872618072</v>
      </c>
      <c r="BF54" s="626">
        <v>2.0293478537084009</v>
      </c>
      <c r="BG54" s="626">
        <v>2.0263660700062101</v>
      </c>
      <c r="BH54" s="626">
        <v>2.0438841178775662</v>
      </c>
      <c r="BI54" s="626">
        <v>2.0645724447199645</v>
      </c>
      <c r="BJ54" s="626">
        <v>2.0579674693305079</v>
      </c>
      <c r="BK54" s="626">
        <v>2.0657534532104687</v>
      </c>
      <c r="BL54" s="626">
        <v>2.0547690647423038</v>
      </c>
      <c r="BM54" s="626">
        <v>2.0358645650366611</v>
      </c>
      <c r="BN54" s="626">
        <v>2.0193225991362684</v>
      </c>
      <c r="BP54" s="626">
        <v>2.1744511354278133</v>
      </c>
      <c r="BQ54" s="626">
        <v>1.8995033327036919</v>
      </c>
      <c r="BR54" s="626">
        <v>1.6245555299795706</v>
      </c>
      <c r="BS54" s="626">
        <v>1.3496077272554494</v>
      </c>
      <c r="BT54" s="626">
        <v>1.0746599245313284</v>
      </c>
      <c r="BU54" s="626">
        <v>0.79971212180720752</v>
      </c>
      <c r="BV54" s="626">
        <v>0.63331662997961846</v>
      </c>
      <c r="BW54" s="626">
        <v>0.54738841999721921</v>
      </c>
      <c r="BX54" s="626">
        <v>0.47536850191351882</v>
      </c>
      <c r="BY54" s="626">
        <v>0.43154648918703797</v>
      </c>
      <c r="BZ54" s="626">
        <v>0.38498041432740182</v>
      </c>
      <c r="CA54" s="626">
        <v>0.31846514078451749</v>
      </c>
      <c r="CB54" s="626">
        <v>0.28326277759188212</v>
      </c>
      <c r="CC54" s="626">
        <v>0.27669433989816866</v>
      </c>
      <c r="CD54" s="626">
        <v>0.26198421444858255</v>
      </c>
      <c r="CE54" s="626">
        <v>0.23739955373522517</v>
      </c>
      <c r="CF54" s="626">
        <v>0.19707448618722165</v>
      </c>
      <c r="CG54" s="626">
        <v>0.18702668044926404</v>
      </c>
      <c r="CH54" s="626">
        <v>0.18320823070578821</v>
      </c>
      <c r="CI54" s="626">
        <v>0.17219721061331492</v>
      </c>
      <c r="CJ54" s="626">
        <v>0.14623536940925652</v>
      </c>
      <c r="CK54" s="626">
        <v>0.13276943433992608</v>
      </c>
      <c r="CL54" s="626">
        <v>0.1224189962705801</v>
      </c>
      <c r="CM54" s="626">
        <v>0.11618834846499421</v>
      </c>
      <c r="CN54" s="626">
        <v>0.10811801897044264</v>
      </c>
      <c r="CP54" s="626"/>
      <c r="CQ54" s="626"/>
      <c r="CR54" s="626"/>
      <c r="CS54" s="626"/>
      <c r="CT54" s="626"/>
      <c r="CU54" s="626"/>
      <c r="CV54" s="626"/>
      <c r="CW54" s="626"/>
      <c r="CX54" s="626"/>
      <c r="CY54" s="626"/>
      <c r="CZ54" s="626"/>
      <c r="DA54" s="626"/>
      <c r="DB54" s="626"/>
      <c r="DC54" s="626"/>
      <c r="DD54" s="626"/>
      <c r="DE54" s="626"/>
      <c r="DF54" s="626"/>
      <c r="DG54" s="626"/>
      <c r="DH54" s="626"/>
      <c r="DI54" s="626"/>
      <c r="DJ54" s="626"/>
      <c r="DK54" s="626"/>
      <c r="DL54" s="626"/>
      <c r="DM54" s="626"/>
      <c r="DN54" s="626"/>
      <c r="DO54" s="626"/>
      <c r="DR54" s="626"/>
      <c r="DS54" s="626"/>
      <c r="DT54" s="626"/>
      <c r="DU54" s="626"/>
      <c r="DV54" s="626"/>
      <c r="DW54" s="626"/>
      <c r="DX54" s="626"/>
      <c r="DY54" s="626"/>
      <c r="DZ54" s="626"/>
      <c r="EA54" s="626"/>
      <c r="EB54" s="626"/>
      <c r="EC54" s="626"/>
      <c r="ED54" s="626"/>
      <c r="EE54" s="626"/>
      <c r="EF54" s="626"/>
      <c r="EG54" s="626"/>
      <c r="EH54" s="626"/>
      <c r="EI54" s="626"/>
      <c r="EJ54" s="626"/>
      <c r="EK54" s="626"/>
      <c r="EL54" s="626"/>
      <c r="EM54" s="626"/>
      <c r="EN54" s="626"/>
      <c r="EO54" s="626"/>
      <c r="EP54" s="626"/>
      <c r="EQ54" s="626"/>
      <c r="ER54" s="626"/>
      <c r="ES54" s="626"/>
      <c r="ET54" s="626"/>
      <c r="EU54" s="626"/>
      <c r="EV54" s="626"/>
      <c r="FD54" s="626"/>
      <c r="FE54" s="626"/>
      <c r="FF54" s="626"/>
      <c r="FG54" s="626"/>
      <c r="FH54" s="626"/>
      <c r="FI54" s="626"/>
      <c r="FJ54" s="626"/>
      <c r="FK54" s="626"/>
      <c r="FL54" s="626"/>
      <c r="FM54" s="626"/>
      <c r="FN54" s="626"/>
      <c r="FO54" s="626"/>
      <c r="FP54" s="626"/>
      <c r="FQ54" s="626"/>
      <c r="FR54" s="626"/>
      <c r="FS54" s="626"/>
      <c r="FT54" s="626"/>
      <c r="FU54" s="626"/>
      <c r="FV54" s="626"/>
      <c r="FW54" s="626"/>
      <c r="FX54" s="626"/>
      <c r="FY54" s="626"/>
      <c r="FZ54" s="626"/>
      <c r="GA54" s="626"/>
      <c r="GB54" s="626"/>
      <c r="GC54" s="626"/>
    </row>
    <row r="55" spans="2:185" x14ac:dyDescent="0.2">
      <c r="B55" t="s">
        <v>237</v>
      </c>
      <c r="C55" t="s">
        <v>2</v>
      </c>
      <c r="D55">
        <v>20500</v>
      </c>
      <c r="E55" t="s">
        <v>5</v>
      </c>
      <c r="F55" t="s">
        <v>459</v>
      </c>
      <c r="G55">
        <v>31</v>
      </c>
      <c r="H55" t="s">
        <v>146</v>
      </c>
      <c r="I55" t="s">
        <v>415</v>
      </c>
      <c r="J55" t="s">
        <v>217</v>
      </c>
      <c r="K55" s="626">
        <v>117.09059999999999</v>
      </c>
      <c r="L55" s="626">
        <v>0</v>
      </c>
      <c r="M55" s="626">
        <v>117.09059999999999</v>
      </c>
      <c r="N55" s="626">
        <v>0</v>
      </c>
      <c r="O55" s="626">
        <v>2997.8117999999999</v>
      </c>
      <c r="P55" s="626">
        <v>0</v>
      </c>
      <c r="Q55" s="626">
        <v>146.23472195121951</v>
      </c>
      <c r="R55" s="626">
        <v>-147.42293658536587</v>
      </c>
      <c r="S55" s="626">
        <v>-18.063382885962625</v>
      </c>
      <c r="T55" t="s">
        <v>137</v>
      </c>
      <c r="U55" s="626">
        <v>7.3738000000000001</v>
      </c>
      <c r="V55" s="626">
        <v>142.93509808010927</v>
      </c>
      <c r="W55" t="s">
        <v>140</v>
      </c>
      <c r="X55" s="626">
        <v>51.616306818395913</v>
      </c>
      <c r="Y55">
        <v>0.5</v>
      </c>
      <c r="Z55" s="626"/>
      <c r="AA55" s="626"/>
      <c r="AB55" s="626">
        <v>219.35208292682927</v>
      </c>
      <c r="AC55" s="626">
        <v>-221.13440487804883</v>
      </c>
      <c r="AD55" s="626">
        <v>-27.095074328943937</v>
      </c>
      <c r="AE55" s="626">
        <v>11.060600000000001</v>
      </c>
      <c r="AF55" s="626"/>
      <c r="AG55" s="626"/>
      <c r="AH55" s="626"/>
      <c r="AI55" s="626">
        <v>59.058399999999999</v>
      </c>
      <c r="AJ55" s="626">
        <v>7.7664601606607597E-2</v>
      </c>
      <c r="AK55" s="626">
        <v>44.301655214473335</v>
      </c>
      <c r="AL55" s="626">
        <v>1037.2731828094277</v>
      </c>
      <c r="AM55" s="626">
        <v>-56.936199284743459</v>
      </c>
      <c r="AN55">
        <v>25</v>
      </c>
      <c r="AO55" s="626">
        <v>-117.09062499999999</v>
      </c>
      <c r="AP55" s="626">
        <v>11.060637175370552</v>
      </c>
      <c r="AQ55" s="626">
        <v>10.264173500412554</v>
      </c>
      <c r="AR55" s="626">
        <v>10.362298674417412</v>
      </c>
      <c r="AS55" s="626">
        <v>10.342355375610396</v>
      </c>
      <c r="AT55" s="626">
        <v>10.445080677792003</v>
      </c>
      <c r="AU55" s="626">
        <v>10.492577960023215</v>
      </c>
      <c r="AV55" s="626">
        <v>10.569769377812136</v>
      </c>
      <c r="AW55" s="626">
        <v>10.625493471691216</v>
      </c>
      <c r="AX55" s="626">
        <v>10.72146353529374</v>
      </c>
      <c r="AY55" s="626">
        <v>10.914617409335596</v>
      </c>
      <c r="AZ55" s="626">
        <v>11.018144964324959</v>
      </c>
      <c r="BA55" s="626">
        <v>11.028207243839459</v>
      </c>
      <c r="BB55" s="626">
        <v>10.986211667372343</v>
      </c>
      <c r="BC55" s="626">
        <v>11.018368046152391</v>
      </c>
      <c r="BD55" s="626">
        <v>11.013559083373398</v>
      </c>
      <c r="BE55" s="626">
        <v>11.098620946142304</v>
      </c>
      <c r="BF55" s="626">
        <v>11.042625689427993</v>
      </c>
      <c r="BG55" s="626">
        <v>11.041189929091395</v>
      </c>
      <c r="BH55" s="626">
        <v>11.075629162221894</v>
      </c>
      <c r="BI55" s="626">
        <v>11.115667971151394</v>
      </c>
      <c r="BJ55" s="626">
        <v>11.108086368943924</v>
      </c>
      <c r="BK55" s="626">
        <v>11.125703755616792</v>
      </c>
      <c r="BL55" s="626">
        <v>11.110587368209231</v>
      </c>
      <c r="BM55" s="626">
        <v>11.081690944819568</v>
      </c>
      <c r="BN55" s="626">
        <v>11.056976660334207</v>
      </c>
      <c r="BP55" s="626">
        <v>44.301655214473335</v>
      </c>
      <c r="BQ55" s="626">
        <v>43.821332595566247</v>
      </c>
      <c r="BR55" s="626">
        <v>43.341009976659159</v>
      </c>
      <c r="BS55" s="626">
        <v>42.86068735775207</v>
      </c>
      <c r="BT55" s="626">
        <v>42.380364738844989</v>
      </c>
      <c r="BU55" s="626">
        <v>41.900042119937901</v>
      </c>
      <c r="BV55" s="626">
        <v>41.609355969268222</v>
      </c>
      <c r="BW55" s="626">
        <v>41.459242884356037</v>
      </c>
      <c r="BX55" s="626">
        <v>41.333427019218369</v>
      </c>
      <c r="BY55" s="626">
        <v>41.256871746872065</v>
      </c>
      <c r="BZ55" s="626">
        <v>41.175522709683193</v>
      </c>
      <c r="CA55" s="626">
        <v>41.059323234477723</v>
      </c>
      <c r="CB55" s="626">
        <v>40.997826138982212</v>
      </c>
      <c r="CC55" s="626">
        <v>40.986351345716315</v>
      </c>
      <c r="CD55" s="626">
        <v>40.960653355369082</v>
      </c>
      <c r="CE55" s="626">
        <v>40.917704953884204</v>
      </c>
      <c r="CF55" s="626">
        <v>40.847258702412617</v>
      </c>
      <c r="CG55" s="626">
        <v>40.82970559480998</v>
      </c>
      <c r="CH55" s="626">
        <v>40.823034918547869</v>
      </c>
      <c r="CI55" s="626">
        <v>40.803799114677993</v>
      </c>
      <c r="CJ55" s="626">
        <v>40.758444834937499</v>
      </c>
      <c r="CK55" s="626">
        <v>40.73492039453663</v>
      </c>
      <c r="CL55" s="626">
        <v>40.716838600570476</v>
      </c>
      <c r="CM55" s="626">
        <v>40.705953912488539</v>
      </c>
      <c r="CN55" s="626">
        <v>40.691855375384911</v>
      </c>
      <c r="CP55" s="626"/>
      <c r="CQ55" s="626"/>
      <c r="CR55" s="626"/>
      <c r="CS55" s="626"/>
      <c r="CT55" s="626"/>
      <c r="CU55" s="626"/>
      <c r="CV55" s="626"/>
      <c r="CW55" s="626"/>
      <c r="CX55" s="626"/>
      <c r="CY55" s="626"/>
      <c r="CZ55" s="626"/>
      <c r="DA55" s="626"/>
      <c r="DB55" s="626"/>
      <c r="DC55" s="626"/>
      <c r="DD55" s="626"/>
      <c r="DE55" s="626"/>
      <c r="DF55" s="626"/>
      <c r="DG55" s="626"/>
      <c r="DH55" s="626"/>
      <c r="DI55" s="626"/>
      <c r="DJ55" s="626"/>
      <c r="DK55" s="626"/>
      <c r="DL55" s="626"/>
      <c r="DM55" s="626"/>
      <c r="DN55" s="626"/>
      <c r="DO55" s="626"/>
      <c r="DR55" s="626"/>
      <c r="DS55" s="626"/>
      <c r="DT55" s="626"/>
      <c r="DU55" s="626"/>
      <c r="DV55" s="626"/>
      <c r="DW55" s="626"/>
      <c r="DX55" s="626"/>
      <c r="DY55" s="626"/>
      <c r="DZ55" s="626"/>
      <c r="EA55" s="626"/>
      <c r="EB55" s="626"/>
      <c r="EC55" s="626"/>
      <c r="ED55" s="626"/>
      <c r="EE55" s="626"/>
      <c r="EF55" s="626"/>
      <c r="EG55" s="626"/>
      <c r="EH55" s="626"/>
      <c r="EI55" s="626"/>
      <c r="EJ55" s="626"/>
      <c r="EK55" s="626"/>
      <c r="EL55" s="626"/>
      <c r="EM55" s="626"/>
      <c r="EN55" s="626"/>
      <c r="EO55" s="626"/>
      <c r="EP55" s="626"/>
      <c r="EQ55" s="626"/>
      <c r="ER55" s="626"/>
      <c r="ES55" s="626"/>
      <c r="ET55" s="626"/>
      <c r="EU55" s="626"/>
      <c r="EV55" s="626"/>
      <c r="FD55" s="626"/>
      <c r="FE55" s="626"/>
      <c r="FF55" s="626"/>
      <c r="FG55" s="626"/>
      <c r="FH55" s="626"/>
      <c r="FI55" s="626"/>
      <c r="FJ55" s="626"/>
      <c r="FK55" s="626"/>
      <c r="FL55" s="626"/>
      <c r="FM55" s="626"/>
      <c r="FN55" s="626"/>
      <c r="FO55" s="626"/>
      <c r="FP55" s="626"/>
      <c r="FQ55" s="626"/>
      <c r="FR55" s="626"/>
      <c r="FS55" s="626"/>
      <c r="FT55" s="626"/>
      <c r="FU55" s="626"/>
      <c r="FV55" s="626"/>
      <c r="FW55" s="626"/>
      <c r="FX55" s="626"/>
      <c r="FY55" s="626"/>
      <c r="FZ55" s="626"/>
      <c r="GA55" s="626"/>
      <c r="GB55" s="626"/>
      <c r="GC55" s="626"/>
    </row>
    <row r="56" spans="2:185" x14ac:dyDescent="0.2">
      <c r="B56" t="s">
        <v>174</v>
      </c>
      <c r="C56" t="s">
        <v>0</v>
      </c>
      <c r="D56">
        <v>20630</v>
      </c>
      <c r="E56" t="s">
        <v>134</v>
      </c>
      <c r="F56" t="s">
        <v>134</v>
      </c>
      <c r="G56">
        <v>91</v>
      </c>
      <c r="H56" t="s">
        <v>135</v>
      </c>
      <c r="I56" t="s">
        <v>413</v>
      </c>
      <c r="J56" t="s">
        <v>136</v>
      </c>
      <c r="K56" s="626">
        <v>0</v>
      </c>
      <c r="L56" s="626">
        <v>0</v>
      </c>
      <c r="M56" s="626">
        <v>0</v>
      </c>
      <c r="N56" s="626">
        <v>504.8741</v>
      </c>
      <c r="O56" s="626">
        <v>2217.0985999999998</v>
      </c>
      <c r="P56" s="626">
        <v>24.472811439650993</v>
      </c>
      <c r="Q56" s="626">
        <v>107.46963645176925</v>
      </c>
      <c r="R56" s="626">
        <v>0</v>
      </c>
      <c r="S56" s="626">
        <v>0</v>
      </c>
      <c r="T56" t="s">
        <v>137</v>
      </c>
      <c r="U56" s="626">
        <v>0</v>
      </c>
      <c r="V56" s="626">
        <v>0</v>
      </c>
      <c r="W56" t="s">
        <v>138</v>
      </c>
      <c r="X56" s="626">
        <v>0</v>
      </c>
      <c r="Y56">
        <v>0.5</v>
      </c>
      <c r="Z56" s="626">
        <v>36.709217159476488</v>
      </c>
      <c r="AA56" s="626">
        <v>161.20445467765387</v>
      </c>
      <c r="AB56" s="626">
        <v>197.91367183713038</v>
      </c>
      <c r="AC56" s="626">
        <v>0</v>
      </c>
      <c r="AD56" s="626">
        <v>0</v>
      </c>
      <c r="AE56" s="626">
        <v>0</v>
      </c>
      <c r="AF56" s="626">
        <v>6.7236602149297129</v>
      </c>
      <c r="AG56" s="626">
        <v>22.600556334039801</v>
      </c>
      <c r="AH56" s="626">
        <v>29.324216548969513</v>
      </c>
      <c r="AI56" s="626">
        <v>0</v>
      </c>
      <c r="AJ56" s="626"/>
      <c r="AK56" s="626">
        <v>0</v>
      </c>
      <c r="AL56" s="626">
        <v>0</v>
      </c>
      <c r="AM56" s="626"/>
      <c r="AN56">
        <v>25</v>
      </c>
      <c r="AO56" s="626">
        <v>0</v>
      </c>
      <c r="AP56" s="626">
        <v>0</v>
      </c>
      <c r="AQ56" s="626">
        <v>0</v>
      </c>
      <c r="AR56" s="626">
        <v>0</v>
      </c>
      <c r="AS56" s="626">
        <v>0</v>
      </c>
      <c r="AT56" s="626">
        <v>0</v>
      </c>
      <c r="AU56" s="626">
        <v>0</v>
      </c>
      <c r="AV56" s="626">
        <v>0</v>
      </c>
      <c r="AW56" s="626">
        <v>0</v>
      </c>
      <c r="AX56" s="626">
        <v>0</v>
      </c>
      <c r="AY56" s="626">
        <v>0</v>
      </c>
      <c r="AZ56" s="626">
        <v>0</v>
      </c>
      <c r="BA56" s="626">
        <v>0</v>
      </c>
      <c r="BB56" s="626">
        <v>0</v>
      </c>
      <c r="BC56" s="626">
        <v>0</v>
      </c>
      <c r="BD56" s="626">
        <v>0</v>
      </c>
      <c r="BE56" s="626">
        <v>0</v>
      </c>
      <c r="BF56" s="626">
        <v>0</v>
      </c>
      <c r="BG56" s="626">
        <v>0</v>
      </c>
      <c r="BH56" s="626">
        <v>0</v>
      </c>
      <c r="BI56" s="626">
        <v>0</v>
      </c>
      <c r="BJ56" s="626">
        <v>0</v>
      </c>
      <c r="BK56" s="626">
        <v>0</v>
      </c>
      <c r="BL56" s="626">
        <v>0</v>
      </c>
      <c r="BM56" s="626">
        <v>0</v>
      </c>
      <c r="BN56" s="626">
        <v>0</v>
      </c>
      <c r="BP56" s="626">
        <v>0</v>
      </c>
      <c r="BQ56" s="626">
        <v>0</v>
      </c>
      <c r="BR56" s="626">
        <v>0</v>
      </c>
      <c r="BS56" s="626">
        <v>0</v>
      </c>
      <c r="BT56" s="626">
        <v>0</v>
      </c>
      <c r="BU56" s="626">
        <v>0</v>
      </c>
      <c r="BV56" s="626">
        <v>0</v>
      </c>
      <c r="BW56" s="626">
        <v>0</v>
      </c>
      <c r="BX56" s="626">
        <v>0</v>
      </c>
      <c r="BY56" s="626">
        <v>0</v>
      </c>
      <c r="BZ56" s="626">
        <v>0</v>
      </c>
      <c r="CA56" s="626">
        <v>0</v>
      </c>
      <c r="CB56" s="626">
        <v>0</v>
      </c>
      <c r="CC56" s="626">
        <v>0</v>
      </c>
      <c r="CD56" s="626">
        <v>0</v>
      </c>
      <c r="CE56" s="626">
        <v>0</v>
      </c>
      <c r="CF56" s="626">
        <v>0</v>
      </c>
      <c r="CG56" s="626">
        <v>0</v>
      </c>
      <c r="CH56" s="626">
        <v>0</v>
      </c>
      <c r="CI56" s="626">
        <v>0</v>
      </c>
      <c r="CJ56" s="626">
        <v>0</v>
      </c>
      <c r="CK56" s="626">
        <v>0</v>
      </c>
      <c r="CL56" s="626">
        <v>0</v>
      </c>
      <c r="CM56" s="626">
        <v>0</v>
      </c>
      <c r="CN56" s="626">
        <v>0</v>
      </c>
      <c r="CP56" s="626">
        <v>29.324216548969513</v>
      </c>
      <c r="CQ56" s="626">
        <v>26.466496178461217</v>
      </c>
      <c r="CR56" s="626">
        <v>23.608775807952917</v>
      </c>
      <c r="CS56" s="626">
        <v>20.751055437444617</v>
      </c>
      <c r="CT56" s="626">
        <v>17.893335066936316</v>
      </c>
      <c r="CU56" s="626">
        <v>15.03561469642802</v>
      </c>
      <c r="CV56" s="626">
        <v>13.30615266092461</v>
      </c>
      <c r="CW56" s="626">
        <v>12.41304206453113</v>
      </c>
      <c r="CX56" s="626">
        <v>11.664489848616025</v>
      </c>
      <c r="CY56" s="626">
        <v>11.209017729165073</v>
      </c>
      <c r="CZ56" s="626">
        <v>10.725024697096654</v>
      </c>
      <c r="DA56" s="626">
        <v>10.033686012916814</v>
      </c>
      <c r="DB56" s="626">
        <v>9.6678038004062277</v>
      </c>
      <c r="DC56" s="626">
        <v>9.5995335396012198</v>
      </c>
      <c r="DD56" s="626">
        <v>9.4466411551794582</v>
      </c>
      <c r="DE56" s="626">
        <v>9.191115979031423</v>
      </c>
      <c r="DF56" s="626">
        <v>8.7719900000917743</v>
      </c>
      <c r="DG56" s="626">
        <v>8.6675562899410412</v>
      </c>
      <c r="DH56" s="626">
        <v>8.6278685328192211</v>
      </c>
      <c r="DI56" s="626">
        <v>8.513423477770317</v>
      </c>
      <c r="DJ56" s="626">
        <v>8.2435843238303157</v>
      </c>
      <c r="DK56" s="626">
        <v>8.103623660117794</v>
      </c>
      <c r="DL56" s="626">
        <v>7.9960444853748207</v>
      </c>
      <c r="DM56" s="626">
        <v>7.9312851056704794</v>
      </c>
      <c r="DN56" s="626">
        <v>7.8474046572188332</v>
      </c>
      <c r="DO56" s="626">
        <v>7.8281120131765549</v>
      </c>
      <c r="DP56" t="s">
        <v>0</v>
      </c>
      <c r="DQ56" t="s">
        <v>134</v>
      </c>
      <c r="DR56" s="626">
        <v>197.91367183713038</v>
      </c>
      <c r="DS56" s="626">
        <v>197.91367183713038</v>
      </c>
      <c r="DT56" s="626">
        <v>197.91367183713038</v>
      </c>
      <c r="DU56" s="626">
        <v>197.91367183713038</v>
      </c>
      <c r="DV56" s="626">
        <v>197.91367183713038</v>
      </c>
      <c r="DW56" s="626">
        <v>197.91367183713038</v>
      </c>
      <c r="DX56" s="626">
        <v>197.91367183713038</v>
      </c>
      <c r="DY56" s="626">
        <v>197.91367183713038</v>
      </c>
      <c r="DZ56" s="626">
        <v>197.91367183713038</v>
      </c>
      <c r="EA56" s="626">
        <v>197.91367183713038</v>
      </c>
      <c r="EB56" s="626">
        <v>197.91367183713038</v>
      </c>
      <c r="EC56" s="626">
        <v>197.91367183713038</v>
      </c>
      <c r="ED56" s="626">
        <v>197.91367183713038</v>
      </c>
      <c r="EE56" s="626">
        <v>197.91367183713038</v>
      </c>
      <c r="EF56" s="626">
        <v>197.91367183713038</v>
      </c>
      <c r="EG56" s="626">
        <v>197.91367183713038</v>
      </c>
      <c r="EH56" s="626">
        <v>197.91367183713038</v>
      </c>
      <c r="EI56" s="626">
        <v>197.91367183713038</v>
      </c>
      <c r="EJ56" s="626">
        <v>197.91367183713038</v>
      </c>
      <c r="EK56" s="626">
        <v>197.91367183713038</v>
      </c>
      <c r="EL56" s="626">
        <v>197.91367183713038</v>
      </c>
      <c r="EM56" s="626">
        <v>197.91367183713038</v>
      </c>
      <c r="EN56" s="626">
        <v>197.91367183713038</v>
      </c>
      <c r="EO56" s="626">
        <v>197.91367183713038</v>
      </c>
      <c r="EP56" s="626">
        <v>197.91367183713038</v>
      </c>
      <c r="EQ56" s="626">
        <v>197.91367183713038</v>
      </c>
      <c r="ER56" s="626">
        <v>197.91367183713038</v>
      </c>
      <c r="ES56" s="626">
        <v>197.91367183713038</v>
      </c>
      <c r="ET56" s="626">
        <v>197.91367183713038</v>
      </c>
      <c r="EU56" s="626">
        <v>197.91367183713038</v>
      </c>
      <c r="EV56" s="626">
        <v>197.91367183713038</v>
      </c>
      <c r="EW56" t="s">
        <v>0</v>
      </c>
      <c r="EX56" t="s">
        <v>134</v>
      </c>
      <c r="FD56" s="626">
        <v>29.324216548969513</v>
      </c>
      <c r="FE56" s="626">
        <v>26.466496178461217</v>
      </c>
      <c r="FF56" s="626">
        <v>23.608775807952917</v>
      </c>
      <c r="FG56" s="626">
        <v>20.751055437444617</v>
      </c>
      <c r="FH56" s="626">
        <v>17.893335066936316</v>
      </c>
      <c r="FI56" s="626">
        <v>15.03561469642802</v>
      </c>
      <c r="FJ56" s="626">
        <v>13.30615266092461</v>
      </c>
      <c r="FK56" s="626">
        <v>12.41304206453113</v>
      </c>
      <c r="FL56" s="626">
        <v>11.664489848616025</v>
      </c>
      <c r="FM56" s="626">
        <v>11.209017729165073</v>
      </c>
      <c r="FN56" s="626">
        <v>10.725024697096654</v>
      </c>
      <c r="FO56" s="626">
        <v>10.033686012916814</v>
      </c>
      <c r="FP56" s="626">
        <v>9.6678038004062277</v>
      </c>
      <c r="FQ56" s="626">
        <v>9.5995335396012198</v>
      </c>
      <c r="FR56" s="626">
        <v>9.4466411551794582</v>
      </c>
      <c r="FS56" s="626">
        <v>9.191115979031423</v>
      </c>
      <c r="FT56" s="626">
        <v>8.7719900000917743</v>
      </c>
      <c r="FU56" s="626">
        <v>8.6675562899410412</v>
      </c>
      <c r="FV56" s="626">
        <v>8.6278685328192211</v>
      </c>
      <c r="FW56" s="626">
        <v>8.513423477770317</v>
      </c>
      <c r="FX56" s="626">
        <v>8.2435843238303157</v>
      </c>
      <c r="FY56" s="626">
        <v>8.103623660117794</v>
      </c>
      <c r="FZ56" s="626">
        <v>7.9960444853748207</v>
      </c>
      <c r="GA56" s="626">
        <v>7.9312851056704794</v>
      </c>
      <c r="GB56" s="626">
        <v>7.8474046572188332</v>
      </c>
      <c r="GC56" s="626">
        <v>7.8281120131765549</v>
      </c>
    </row>
    <row r="57" spans="2:185" x14ac:dyDescent="0.2">
      <c r="B57" t="s">
        <v>183</v>
      </c>
      <c r="C57" t="s">
        <v>0</v>
      </c>
      <c r="D57">
        <v>20630</v>
      </c>
      <c r="E57" t="s">
        <v>184</v>
      </c>
      <c r="F57" t="s">
        <v>454</v>
      </c>
      <c r="G57">
        <v>49</v>
      </c>
      <c r="H57" t="s">
        <v>146</v>
      </c>
      <c r="I57" t="s">
        <v>413</v>
      </c>
      <c r="J57" t="s">
        <v>136</v>
      </c>
      <c r="K57" s="626">
        <v>249.07499999999999</v>
      </c>
      <c r="L57" s="626">
        <v>0</v>
      </c>
      <c r="M57" s="626">
        <v>249.07499999999999</v>
      </c>
      <c r="N57" s="626">
        <v>0</v>
      </c>
      <c r="O57" s="626">
        <v>1958.2808</v>
      </c>
      <c r="P57" s="626">
        <v>0</v>
      </c>
      <c r="Q57" s="626">
        <v>94.923936015511387</v>
      </c>
      <c r="R57" s="626">
        <v>-24.472811439650993</v>
      </c>
      <c r="S57" s="626">
        <v>-12.54570043625786</v>
      </c>
      <c r="T57" t="s">
        <v>137</v>
      </c>
      <c r="U57" s="626">
        <v>2.5415999999999999</v>
      </c>
      <c r="V57" s="626">
        <v>304.05132395785932</v>
      </c>
      <c r="W57" t="s">
        <v>140</v>
      </c>
      <c r="X57" s="626">
        <v>17.791521401603259</v>
      </c>
      <c r="Y57">
        <v>0.5</v>
      </c>
      <c r="Z57" s="626">
        <v>0</v>
      </c>
      <c r="AA57" s="626">
        <v>142.38590402326707</v>
      </c>
      <c r="AB57" s="626">
        <v>142.38590402326707</v>
      </c>
      <c r="AC57" s="626">
        <v>-36.709217159476488</v>
      </c>
      <c r="AD57" s="626">
        <v>-18.81855065438679</v>
      </c>
      <c r="AE57" s="626">
        <v>3.8125</v>
      </c>
      <c r="AF57" s="626">
        <v>0</v>
      </c>
      <c r="AG57" s="626">
        <v>19.962231512061997</v>
      </c>
      <c r="AH57" s="626">
        <v>19.962231512061997</v>
      </c>
      <c r="AI57" s="626">
        <v>-182.3502</v>
      </c>
      <c r="AJ57" s="626">
        <v>-6.5195358074834786E-2</v>
      </c>
      <c r="AK57" s="626">
        <v>9.3619850369075177</v>
      </c>
      <c r="AL57" s="626">
        <v>185.24571348536981</v>
      </c>
      <c r="AM57" s="626">
        <v>984.36924417501177</v>
      </c>
      <c r="AN57">
        <v>25</v>
      </c>
      <c r="AO57" s="626">
        <v>-249.07500000000005</v>
      </c>
      <c r="AP57" s="626">
        <v>3.8124688717721269</v>
      </c>
      <c r="AQ57" s="626">
        <v>3.5954100544148719</v>
      </c>
      <c r="AR57" s="626">
        <v>3.5822240653045179</v>
      </c>
      <c r="AS57" s="626">
        <v>3.5323921513724366</v>
      </c>
      <c r="AT57" s="626">
        <v>3.5660805649954579</v>
      </c>
      <c r="AU57" s="626">
        <v>3.5649398656019993</v>
      </c>
      <c r="AV57" s="626">
        <v>3.5727744798600871</v>
      </c>
      <c r="AW57" s="626">
        <v>3.5656689829942043</v>
      </c>
      <c r="AX57" s="626">
        <v>3.586552837145879</v>
      </c>
      <c r="AY57" s="626">
        <v>3.6749440515872664</v>
      </c>
      <c r="AZ57" s="626">
        <v>3.7010958793200812</v>
      </c>
      <c r="BA57" s="626">
        <v>3.7062621857083315</v>
      </c>
      <c r="BB57" s="626">
        <v>3.675288134886264</v>
      </c>
      <c r="BC57" s="626">
        <v>3.6957865219325932</v>
      </c>
      <c r="BD57" s="626">
        <v>3.690556739846337</v>
      </c>
      <c r="BE57" s="626">
        <v>3.7477234167299049</v>
      </c>
      <c r="BF57" s="626">
        <v>3.7068721460210958</v>
      </c>
      <c r="BG57" s="626">
        <v>3.703880643439462</v>
      </c>
      <c r="BH57" s="626">
        <v>3.7257725784320486</v>
      </c>
      <c r="BI57" s="626">
        <v>3.7515212691446185</v>
      </c>
      <c r="BJ57" s="626">
        <v>3.7441641420368201</v>
      </c>
      <c r="BK57" s="626">
        <v>3.7542777071441931</v>
      </c>
      <c r="BL57" s="626">
        <v>3.7416261458311078</v>
      </c>
      <c r="BM57" s="626">
        <v>3.7193741919768848</v>
      </c>
      <c r="BN57" s="626">
        <v>3.6999978808387617</v>
      </c>
      <c r="BP57" s="626">
        <v>9.3619850369075177</v>
      </c>
      <c r="BQ57" s="626">
        <v>9.0283828690516792</v>
      </c>
      <c r="BR57" s="626">
        <v>8.6947807011958425</v>
      </c>
      <c r="BS57" s="626">
        <v>8.3611785333400057</v>
      </c>
      <c r="BT57" s="626">
        <v>8.0275763654841672</v>
      </c>
      <c r="BU57" s="626">
        <v>7.6939741976283305</v>
      </c>
      <c r="BV57" s="626">
        <v>7.4920817065986069</v>
      </c>
      <c r="BW57" s="626">
        <v>7.3878225095943559</v>
      </c>
      <c r="BX57" s="626">
        <v>7.3004386477723013</v>
      </c>
      <c r="BY57" s="626">
        <v>7.2472681248566158</v>
      </c>
      <c r="BZ57" s="626">
        <v>7.1907681515242272</v>
      </c>
      <c r="CA57" s="626">
        <v>7.1100632350652475</v>
      </c>
      <c r="CB57" s="626">
        <v>7.0673511836927361</v>
      </c>
      <c r="CC57" s="626">
        <v>7.0593815071492667</v>
      </c>
      <c r="CD57" s="626">
        <v>7.0415332839927531</v>
      </c>
      <c r="CE57" s="626">
        <v>7.0117039999296775</v>
      </c>
      <c r="CF57" s="626">
        <v>6.9627764223325395</v>
      </c>
      <c r="CG57" s="626">
        <v>6.9505851273188446</v>
      </c>
      <c r="CH57" s="626">
        <v>6.9459520911583397</v>
      </c>
      <c r="CI57" s="626">
        <v>6.9325921001463771</v>
      </c>
      <c r="CJ57" s="626">
        <v>6.901091842928853</v>
      </c>
      <c r="CK57" s="626">
        <v>6.8847532321568217</v>
      </c>
      <c r="CL57" s="626">
        <v>6.8721947445312415</v>
      </c>
      <c r="CM57" s="626">
        <v>6.8646349182860567</v>
      </c>
      <c r="CN57" s="626">
        <v>6.8548429527274353</v>
      </c>
      <c r="CP57" s="626">
        <v>19.962231512061997</v>
      </c>
      <c r="CQ57" s="626">
        <v>17.438113309409534</v>
      </c>
      <c r="CR57" s="626">
        <v>14.913995106757072</v>
      </c>
      <c r="CS57" s="626">
        <v>12.389876904104611</v>
      </c>
      <c r="CT57" s="626">
        <v>9.8657587014521475</v>
      </c>
      <c r="CU57" s="626">
        <v>7.3416404987996895</v>
      </c>
      <c r="CV57" s="626">
        <v>5.8140709543260041</v>
      </c>
      <c r="CW57" s="626">
        <v>5.0252195549367729</v>
      </c>
      <c r="CX57" s="626">
        <v>4.3640512008437247</v>
      </c>
      <c r="CY57" s="626">
        <v>3.9617496043084559</v>
      </c>
      <c r="CZ57" s="626">
        <v>3.5342565455724269</v>
      </c>
      <c r="DA57" s="626">
        <v>2.9236227778515667</v>
      </c>
      <c r="DB57" s="626">
        <v>2.6004526167134907</v>
      </c>
      <c r="DC57" s="626">
        <v>2.5401520324519526</v>
      </c>
      <c r="DD57" s="626">
        <v>2.4051078711867055</v>
      </c>
      <c r="DE57" s="626">
        <v>2.179411979101745</v>
      </c>
      <c r="DF57" s="626">
        <v>1.8092135777592342</v>
      </c>
      <c r="DG57" s="626">
        <v>1.7169711626221968</v>
      </c>
      <c r="DH57" s="626">
        <v>1.6819164416608807</v>
      </c>
      <c r="DI57" s="626">
        <v>1.5808313776239407</v>
      </c>
      <c r="DJ57" s="626">
        <v>1.3424924809014627</v>
      </c>
      <c r="DK57" s="626">
        <v>1.2188704279609714</v>
      </c>
      <c r="DL57" s="626">
        <v>1.1238497408435792</v>
      </c>
      <c r="DM57" s="626">
        <v>1.0666501873844227</v>
      </c>
      <c r="DN57" s="626">
        <v>0.99256170449139847</v>
      </c>
      <c r="DO57" s="626">
        <v>0.97552122897568216</v>
      </c>
      <c r="DP57" t="s">
        <v>0</v>
      </c>
      <c r="DQ57" t="s">
        <v>184</v>
      </c>
      <c r="DR57" s="626">
        <v>142.38590402326707</v>
      </c>
      <c r="DS57" s="626">
        <v>142.38590402326707</v>
      </c>
      <c r="DT57" s="626">
        <v>142.38590402326707</v>
      </c>
      <c r="DU57" s="626">
        <v>142.38590402326707</v>
      </c>
      <c r="DV57" s="626">
        <v>142.38590402326707</v>
      </c>
      <c r="DW57" s="626">
        <v>142.38590402326707</v>
      </c>
      <c r="DX57" s="626">
        <v>142.38590402326707</v>
      </c>
      <c r="DY57" s="626">
        <v>142.38590402326707</v>
      </c>
      <c r="DZ57" s="626">
        <v>142.38590402326707</v>
      </c>
      <c r="EA57" s="626">
        <v>142.38590402326707</v>
      </c>
      <c r="EB57" s="626">
        <v>142.38590402326707</v>
      </c>
      <c r="EC57" s="626">
        <v>142.38590402326707</v>
      </c>
      <c r="ED57" s="626">
        <v>142.38590402326707</v>
      </c>
      <c r="EE57" s="626">
        <v>142.38590402326707</v>
      </c>
      <c r="EF57" s="626">
        <v>142.38590402326707</v>
      </c>
      <c r="EG57" s="626">
        <v>142.38590402326707</v>
      </c>
      <c r="EH57" s="626">
        <v>142.38590402326707</v>
      </c>
      <c r="EI57" s="626">
        <v>142.38590402326707</v>
      </c>
      <c r="EJ57" s="626">
        <v>142.38590402326707</v>
      </c>
      <c r="EK57" s="626">
        <v>142.38590402326707</v>
      </c>
      <c r="EL57" s="626">
        <v>142.38590402326707</v>
      </c>
      <c r="EM57" s="626">
        <v>142.38590402326707</v>
      </c>
      <c r="EN57" s="626">
        <v>142.38590402326707</v>
      </c>
      <c r="EO57" s="626">
        <v>142.38590402326707</v>
      </c>
      <c r="EP57" s="626">
        <v>142.38590402326707</v>
      </c>
      <c r="EQ57" s="626">
        <v>142.38590402326707</v>
      </c>
      <c r="ER57" s="626">
        <v>142.38590402326707</v>
      </c>
      <c r="ES57" s="626">
        <v>142.38590402326707</v>
      </c>
      <c r="ET57" s="626">
        <v>142.38590402326707</v>
      </c>
      <c r="EU57" s="626">
        <v>142.38590402326707</v>
      </c>
      <c r="EV57" s="626">
        <v>142.38590402326707</v>
      </c>
      <c r="EW57" t="s">
        <v>0</v>
      </c>
      <c r="EX57" t="s">
        <v>184</v>
      </c>
      <c r="FD57" s="626">
        <v>19.962231512061997</v>
      </c>
      <c r="FE57" s="626">
        <v>17.438113309409534</v>
      </c>
      <c r="FF57" s="626">
        <v>14.913995106757072</v>
      </c>
      <c r="FG57" s="626">
        <v>12.389876904104611</v>
      </c>
      <c r="FH57" s="626">
        <v>9.8657587014521475</v>
      </c>
      <c r="FI57" s="626">
        <v>7.3416404987996895</v>
      </c>
      <c r="FJ57" s="626">
        <v>5.8140709543260041</v>
      </c>
      <c r="FK57" s="626">
        <v>5.0252195549367729</v>
      </c>
      <c r="FL57" s="626">
        <v>4.3640512008437247</v>
      </c>
      <c r="FM57" s="626">
        <v>3.9617496043084559</v>
      </c>
      <c r="FN57" s="626">
        <v>3.5342565455724269</v>
      </c>
      <c r="FO57" s="626">
        <v>2.9236227778515667</v>
      </c>
      <c r="FP57" s="626">
        <v>2.6004526167134907</v>
      </c>
      <c r="FQ57" s="626">
        <v>2.5401520324519526</v>
      </c>
      <c r="FR57" s="626">
        <v>2.4051078711867055</v>
      </c>
      <c r="FS57" s="626">
        <v>2.179411979101745</v>
      </c>
      <c r="FT57" s="626">
        <v>1.8092135777592342</v>
      </c>
      <c r="FU57" s="626">
        <v>1.7169711626221968</v>
      </c>
      <c r="FV57" s="626">
        <v>1.6819164416608807</v>
      </c>
      <c r="FW57" s="626">
        <v>1.5808313776239407</v>
      </c>
      <c r="FX57" s="626">
        <v>1.3424924809014627</v>
      </c>
      <c r="FY57" s="626">
        <v>1.2188704279609714</v>
      </c>
      <c r="FZ57" s="626">
        <v>1.1238497408435792</v>
      </c>
      <c r="GA57" s="626">
        <v>1.0666501873844227</v>
      </c>
      <c r="GB57" s="626">
        <v>0.99256170449139847</v>
      </c>
      <c r="GC57" s="626">
        <v>0.97552122897568216</v>
      </c>
    </row>
    <row r="58" spans="2:185" x14ac:dyDescent="0.2">
      <c r="B58" t="s">
        <v>185</v>
      </c>
      <c r="C58" t="s">
        <v>0</v>
      </c>
      <c r="D58">
        <v>20630</v>
      </c>
      <c r="E58" t="s">
        <v>186</v>
      </c>
      <c r="F58" t="s">
        <v>455</v>
      </c>
      <c r="G58">
        <v>68</v>
      </c>
      <c r="H58" t="s">
        <v>143</v>
      </c>
      <c r="I58" t="s">
        <v>413</v>
      </c>
      <c r="J58" t="s">
        <v>136</v>
      </c>
      <c r="K58" s="626">
        <v>0</v>
      </c>
      <c r="L58" s="626">
        <v>180.86250000000001</v>
      </c>
      <c r="M58" s="626">
        <v>180.86250000000001</v>
      </c>
      <c r="N58" s="626">
        <v>470.2749</v>
      </c>
      <c r="O58" s="626">
        <v>1725.6785</v>
      </c>
      <c r="P58" s="626">
        <v>22.795681047018906</v>
      </c>
      <c r="Q58" s="626">
        <v>83.648982064953955</v>
      </c>
      <c r="R58" s="626">
        <v>-1.6771303926320869</v>
      </c>
      <c r="S58" s="626">
        <v>-23.820654386815292</v>
      </c>
      <c r="T58" t="s">
        <v>137</v>
      </c>
      <c r="U58" s="626">
        <v>3.343</v>
      </c>
      <c r="V58" s="626">
        <v>220.78282677638592</v>
      </c>
      <c r="W58" t="s">
        <v>140</v>
      </c>
      <c r="X58" s="626">
        <v>23.400683758970029</v>
      </c>
      <c r="Y58">
        <v>0.5</v>
      </c>
      <c r="Z58" s="626">
        <v>34.193521570528361</v>
      </c>
      <c r="AA58" s="626">
        <v>125.47347309743094</v>
      </c>
      <c r="AB58" s="626">
        <v>159.66699466795927</v>
      </c>
      <c r="AC58" s="626">
        <v>-2.5156955889481303</v>
      </c>
      <c r="AD58" s="626">
        <v>-35.730981580222938</v>
      </c>
      <c r="AE58" s="626">
        <v>5.0144000000000002</v>
      </c>
      <c r="AF58" s="626">
        <v>6.2628854108579741</v>
      </c>
      <c r="AG58" s="626">
        <v>17.591141031657916</v>
      </c>
      <c r="AH58" s="626">
        <v>23.854026442515888</v>
      </c>
      <c r="AI58" s="626">
        <v>-99.279200000000003</v>
      </c>
      <c r="AJ58" s="626">
        <v>-3.0016358744204386E-2</v>
      </c>
      <c r="AK58" s="626">
        <v>5.4701901064536287</v>
      </c>
      <c r="AL58" s="626">
        <v>44.090246857110451</v>
      </c>
      <c r="AM58" s="626">
        <v>2251.7267034873385</v>
      </c>
      <c r="AN58">
        <v>25</v>
      </c>
      <c r="AO58" s="626">
        <v>-180.86249999999998</v>
      </c>
      <c r="AP58" s="626">
        <v>5.0144322340650067</v>
      </c>
      <c r="AQ58" s="626">
        <v>4.7955097604536938</v>
      </c>
      <c r="AR58" s="626">
        <v>4.7237180092076851</v>
      </c>
      <c r="AS58" s="626">
        <v>4.6084189012714347</v>
      </c>
      <c r="AT58" s="626">
        <v>4.6507363648762441</v>
      </c>
      <c r="AU58" s="626">
        <v>4.6289519022285432</v>
      </c>
      <c r="AV58" s="626">
        <v>4.6175131128847742</v>
      </c>
      <c r="AW58" s="626">
        <v>4.5776899902654904</v>
      </c>
      <c r="AX58" s="626">
        <v>4.5910318182419028</v>
      </c>
      <c r="AY58" s="626">
        <v>4.7325560705418699</v>
      </c>
      <c r="AZ58" s="626">
        <v>4.7559111838319845</v>
      </c>
      <c r="BA58" s="626">
        <v>4.7646729752751513</v>
      </c>
      <c r="BB58" s="626">
        <v>4.7048237619758702</v>
      </c>
      <c r="BC58" s="626">
        <v>4.742689204727065</v>
      </c>
      <c r="BD58" s="626">
        <v>4.731673060441091</v>
      </c>
      <c r="BE58" s="626">
        <v>4.8391169627254138</v>
      </c>
      <c r="BF58" s="626">
        <v>4.7604252927448707</v>
      </c>
      <c r="BG58" s="626">
        <v>4.7535989025188883</v>
      </c>
      <c r="BH58" s="626">
        <v>4.7939999332309062</v>
      </c>
      <c r="BI58" s="626">
        <v>4.841705224926927</v>
      </c>
      <c r="BJ58" s="626">
        <v>4.8265339578273254</v>
      </c>
      <c r="BK58" s="626">
        <v>4.8445166849647459</v>
      </c>
      <c r="BL58" s="626">
        <v>4.8192576158445215</v>
      </c>
      <c r="BM58" s="626">
        <v>4.7757531428066855</v>
      </c>
      <c r="BN58" s="626">
        <v>4.7376920069837523</v>
      </c>
      <c r="BP58" s="626">
        <v>5.4701901064536287</v>
      </c>
      <c r="BQ58" s="626">
        <v>4.8367761345864215</v>
      </c>
      <c r="BR58" s="626">
        <v>4.2033621627192144</v>
      </c>
      <c r="BS58" s="626">
        <v>3.5699481908520072</v>
      </c>
      <c r="BT58" s="626">
        <v>2.9365342189848</v>
      </c>
      <c r="BU58" s="626">
        <v>2.3031202471175938</v>
      </c>
      <c r="BV58" s="626">
        <v>1.9197848345954407</v>
      </c>
      <c r="BW58" s="626">
        <v>1.721826792228383</v>
      </c>
      <c r="BX58" s="626">
        <v>1.5559101276288829</v>
      </c>
      <c r="BY58" s="626">
        <v>1.4549546922288517</v>
      </c>
      <c r="BZ58" s="626">
        <v>1.3476775940346779</v>
      </c>
      <c r="CA58" s="626">
        <v>1.194442313784388</v>
      </c>
      <c r="CB58" s="626">
        <v>1.113344489149898</v>
      </c>
      <c r="CC58" s="626">
        <v>1.0982123798283627</v>
      </c>
      <c r="CD58" s="626">
        <v>1.0643237693525904</v>
      </c>
      <c r="CE58" s="626">
        <v>1.0076865915494988</v>
      </c>
      <c r="CF58" s="626">
        <v>0.91478728139562482</v>
      </c>
      <c r="CG58" s="626">
        <v>0.891639540340877</v>
      </c>
      <c r="CH58" s="626">
        <v>0.8828427454786274</v>
      </c>
      <c r="CI58" s="626">
        <v>0.85747598894527455</v>
      </c>
      <c r="CJ58" s="626">
        <v>0.79766611670363807</v>
      </c>
      <c r="CK58" s="626">
        <v>0.76664382326225744</v>
      </c>
      <c r="CL58" s="626">
        <v>0.74279888970354735</v>
      </c>
      <c r="CM58" s="626">
        <v>0.72844496748725751</v>
      </c>
      <c r="CN58" s="626">
        <v>0.70985285869870263</v>
      </c>
      <c r="CP58" s="626">
        <v>23.854026442515888</v>
      </c>
      <c r="CQ58" s="626">
        <v>21.629720043874798</v>
      </c>
      <c r="CR58" s="626">
        <v>19.4054136452337</v>
      </c>
      <c r="CS58" s="626">
        <v>17.18110724659261</v>
      </c>
      <c r="CT58" s="626">
        <v>14.956800847951518</v>
      </c>
      <c r="CU58" s="626">
        <v>12.732494449310428</v>
      </c>
      <c r="CV58" s="626">
        <v>11.38636782632917</v>
      </c>
      <c r="CW58" s="626">
        <v>10.691215272302749</v>
      </c>
      <c r="CX58" s="626">
        <v>10.108579720987144</v>
      </c>
      <c r="CY58" s="626">
        <v>9.7540630369362216</v>
      </c>
      <c r="CZ58" s="626">
        <v>9.3773471030619771</v>
      </c>
      <c r="DA58" s="626">
        <v>8.8392436991324264</v>
      </c>
      <c r="DB58" s="626">
        <v>8.5544593112563305</v>
      </c>
      <c r="DC58" s="626">
        <v>8.5013211597728571</v>
      </c>
      <c r="DD58" s="626">
        <v>8.3823173858268696</v>
      </c>
      <c r="DE58" s="626">
        <v>8.1834293874819242</v>
      </c>
      <c r="DF58" s="626">
        <v>7.8572027186961497</v>
      </c>
      <c r="DG58" s="626">
        <v>7.7759167496001655</v>
      </c>
      <c r="DH58" s="626">
        <v>7.7450257873405945</v>
      </c>
      <c r="DI58" s="626">
        <v>7.6559474888250438</v>
      </c>
      <c r="DJ58" s="626">
        <v>7.4459182071266783</v>
      </c>
      <c r="DK58" s="626">
        <v>7.3369798368555372</v>
      </c>
      <c r="DL58" s="626">
        <v>7.2532455956712738</v>
      </c>
      <c r="DM58" s="626">
        <v>7.2028401381832232</v>
      </c>
      <c r="DN58" s="626">
        <v>7.137551798520132</v>
      </c>
      <c r="DO58" s="626">
        <v>7.1225353707293637</v>
      </c>
      <c r="DP58" t="s">
        <v>0</v>
      </c>
      <c r="DQ58" t="s">
        <v>186</v>
      </c>
      <c r="DR58" s="626">
        <v>159.66699466795927</v>
      </c>
      <c r="DS58" s="626">
        <v>159.66699466795927</v>
      </c>
      <c r="DT58" s="626">
        <v>159.66699466795927</v>
      </c>
      <c r="DU58" s="626">
        <v>159.66699466795927</v>
      </c>
      <c r="DV58" s="626">
        <v>159.66699466795927</v>
      </c>
      <c r="DW58" s="626">
        <v>159.66699466795927</v>
      </c>
      <c r="DX58" s="626">
        <v>159.66699466795927</v>
      </c>
      <c r="DY58" s="626">
        <v>159.66699466795927</v>
      </c>
      <c r="DZ58" s="626">
        <v>159.66699466795927</v>
      </c>
      <c r="EA58" s="626">
        <v>159.66699466795927</v>
      </c>
      <c r="EB58" s="626">
        <v>159.66699466795927</v>
      </c>
      <c r="EC58" s="626">
        <v>159.66699466795927</v>
      </c>
      <c r="ED58" s="626">
        <v>159.66699466795927</v>
      </c>
      <c r="EE58" s="626">
        <v>159.66699466795927</v>
      </c>
      <c r="EF58" s="626">
        <v>159.66699466795927</v>
      </c>
      <c r="EG58" s="626">
        <v>159.66699466795927</v>
      </c>
      <c r="EH58" s="626">
        <v>159.66699466795927</v>
      </c>
      <c r="EI58" s="626">
        <v>159.66699466795927</v>
      </c>
      <c r="EJ58" s="626">
        <v>159.66699466795927</v>
      </c>
      <c r="EK58" s="626">
        <v>159.66699466795927</v>
      </c>
      <c r="EL58" s="626">
        <v>159.66699466795927</v>
      </c>
      <c r="EM58" s="626">
        <v>159.66699466795927</v>
      </c>
      <c r="EN58" s="626">
        <v>159.66699466795927</v>
      </c>
      <c r="EO58" s="626">
        <v>159.66699466795927</v>
      </c>
      <c r="EP58" s="626">
        <v>159.66699466795927</v>
      </c>
      <c r="EQ58" s="626">
        <v>159.66699466795927</v>
      </c>
      <c r="ER58" s="626">
        <v>159.66699466795927</v>
      </c>
      <c r="ES58" s="626">
        <v>159.66699466795927</v>
      </c>
      <c r="ET58" s="626">
        <v>159.66699466795927</v>
      </c>
      <c r="EU58" s="626">
        <v>159.66699466795927</v>
      </c>
      <c r="EV58" s="626">
        <v>159.66699466795927</v>
      </c>
      <c r="EW58" t="s">
        <v>0</v>
      </c>
      <c r="EX58" t="s">
        <v>186</v>
      </c>
      <c r="FD58" s="626">
        <v>23.854026442515888</v>
      </c>
      <c r="FE58" s="626">
        <v>21.629720043874798</v>
      </c>
      <c r="FF58" s="626">
        <v>19.4054136452337</v>
      </c>
      <c r="FG58" s="626">
        <v>17.18110724659261</v>
      </c>
      <c r="FH58" s="626">
        <v>14.956800847951518</v>
      </c>
      <c r="FI58" s="626">
        <v>12.732494449310428</v>
      </c>
      <c r="FJ58" s="626">
        <v>11.38636782632917</v>
      </c>
      <c r="FK58" s="626">
        <v>10.691215272302749</v>
      </c>
      <c r="FL58" s="626">
        <v>10.108579720987144</v>
      </c>
      <c r="FM58" s="626">
        <v>9.7540630369362216</v>
      </c>
      <c r="FN58" s="626">
        <v>9.3773471030619771</v>
      </c>
      <c r="FO58" s="626">
        <v>8.8392436991324264</v>
      </c>
      <c r="FP58" s="626">
        <v>8.5544593112563305</v>
      </c>
      <c r="FQ58" s="626">
        <v>8.5013211597728571</v>
      </c>
      <c r="FR58" s="626">
        <v>8.3823173858268696</v>
      </c>
      <c r="FS58" s="626">
        <v>8.1834293874819242</v>
      </c>
      <c r="FT58" s="626">
        <v>7.8572027186961497</v>
      </c>
      <c r="FU58" s="626">
        <v>7.7759167496001655</v>
      </c>
      <c r="FV58" s="626">
        <v>7.7450257873405945</v>
      </c>
      <c r="FW58" s="626">
        <v>7.6559474888250438</v>
      </c>
      <c r="FX58" s="626">
        <v>7.4459182071266783</v>
      </c>
      <c r="FY58" s="626">
        <v>7.3369798368555372</v>
      </c>
      <c r="FZ58" s="626">
        <v>7.2532455956712738</v>
      </c>
      <c r="GA58" s="626">
        <v>7.2028401381832232</v>
      </c>
      <c r="GB58" s="626">
        <v>7.137551798520132</v>
      </c>
      <c r="GC58" s="626">
        <v>7.1225353707293637</v>
      </c>
    </row>
    <row r="59" spans="2:185" x14ac:dyDescent="0.2">
      <c r="B59" t="s">
        <v>175</v>
      </c>
      <c r="C59" t="s">
        <v>0</v>
      </c>
      <c r="D59">
        <v>20630</v>
      </c>
      <c r="E59" t="s">
        <v>7</v>
      </c>
      <c r="F59" t="s">
        <v>7</v>
      </c>
      <c r="G59">
        <v>85</v>
      </c>
      <c r="H59" t="s">
        <v>135</v>
      </c>
      <c r="I59" t="s">
        <v>413</v>
      </c>
      <c r="J59" t="s">
        <v>136</v>
      </c>
      <c r="K59" s="626">
        <v>6.6375000000000002</v>
      </c>
      <c r="L59" s="626">
        <v>59.737499999999997</v>
      </c>
      <c r="M59" s="626">
        <v>66.375</v>
      </c>
      <c r="N59" s="626">
        <v>713.3021</v>
      </c>
      <c r="O59" s="626">
        <v>1754.5042000000001</v>
      </c>
      <c r="P59" s="626">
        <v>34.575962190984001</v>
      </c>
      <c r="Q59" s="626">
        <v>85.046253029568604</v>
      </c>
      <c r="R59" s="626">
        <v>10.103150751333008</v>
      </c>
      <c r="S59" s="626">
        <v>-22.423383422200644</v>
      </c>
      <c r="T59" t="s">
        <v>137</v>
      </c>
      <c r="U59" s="626">
        <v>2.7601</v>
      </c>
      <c r="V59" s="626">
        <v>81.025420566909204</v>
      </c>
      <c r="W59" t="s">
        <v>140</v>
      </c>
      <c r="X59" s="626">
        <v>19.320697361930531</v>
      </c>
      <c r="Y59">
        <v>0.5</v>
      </c>
      <c r="Z59" s="626">
        <v>51.863943286476001</v>
      </c>
      <c r="AA59" s="626">
        <v>127.5693795443529</v>
      </c>
      <c r="AB59" s="626">
        <v>179.4333228308289</v>
      </c>
      <c r="AC59" s="626">
        <v>15.154726126999511</v>
      </c>
      <c r="AD59" s="626">
        <v>-33.635075133300965</v>
      </c>
      <c r="AE59" s="626">
        <v>4.1401000000000003</v>
      </c>
      <c r="AF59" s="626">
        <v>9.499399852350944</v>
      </c>
      <c r="AG59" s="626">
        <v>17.884983108288214</v>
      </c>
      <c r="AH59" s="626">
        <v>27.384382960639158</v>
      </c>
      <c r="AI59" s="626">
        <v>-2.2789000000000001</v>
      </c>
      <c r="AJ59" s="626">
        <v>3.1696220583589563E-2</v>
      </c>
      <c r="AK59" s="626">
        <v>1.939833588330357</v>
      </c>
      <c r="AL59" s="626">
        <v>-38.733155328379588</v>
      </c>
      <c r="AM59" s="626">
        <v>-58.837149764206792</v>
      </c>
      <c r="AN59">
        <v>25</v>
      </c>
      <c r="AO59" s="626">
        <v>-66.375</v>
      </c>
      <c r="AP59" s="626">
        <v>4.1401494346994001</v>
      </c>
      <c r="AQ59" s="626">
        <v>3.9844608051180535</v>
      </c>
      <c r="AR59" s="626">
        <v>3.9046856147018745</v>
      </c>
      <c r="AS59" s="626">
        <v>3.7907553106881489</v>
      </c>
      <c r="AT59" s="626">
        <v>3.8249445904641197</v>
      </c>
      <c r="AU59" s="626">
        <v>3.7993210941660323</v>
      </c>
      <c r="AV59" s="626">
        <v>3.7816900235663105</v>
      </c>
      <c r="AW59" s="626">
        <v>3.7373350521957178</v>
      </c>
      <c r="AX59" s="626">
        <v>3.7430320323407273</v>
      </c>
      <c r="AY59" s="626">
        <v>3.8693939477201762</v>
      </c>
      <c r="AZ59" s="626">
        <v>3.8845197045201383</v>
      </c>
      <c r="BA59" s="626">
        <v>3.8924943337157107</v>
      </c>
      <c r="BB59" s="626">
        <v>3.8358849064541198</v>
      </c>
      <c r="BC59" s="626">
        <v>3.8712540615109368</v>
      </c>
      <c r="BD59" s="626">
        <v>3.8606007758271246</v>
      </c>
      <c r="BE59" s="626">
        <v>3.9614555811793908</v>
      </c>
      <c r="BF59" s="626">
        <v>3.887085881605512</v>
      </c>
      <c r="BG59" s="626">
        <v>3.8803609148164981</v>
      </c>
      <c r="BH59" s="626">
        <v>3.9180881426212926</v>
      </c>
      <c r="BI59" s="626">
        <v>3.9626863266576056</v>
      </c>
      <c r="BJ59" s="626">
        <v>3.9480914178122384</v>
      </c>
      <c r="BK59" s="626">
        <v>3.964701116534286</v>
      </c>
      <c r="BL59" s="626">
        <v>3.9406009538253319</v>
      </c>
      <c r="BM59" s="626">
        <v>3.8993211818511537</v>
      </c>
      <c r="BN59" s="626">
        <v>3.8631611026340971</v>
      </c>
      <c r="BP59" s="626">
        <v>1.939833588330357</v>
      </c>
      <c r="BQ59" s="626">
        <v>1.3435743871549723</v>
      </c>
      <c r="BR59" s="626">
        <v>0.74731518597958857</v>
      </c>
      <c r="BS59" s="626">
        <v>0.1510559848042039</v>
      </c>
      <c r="BT59" s="626">
        <v>-0.44520321637118032</v>
      </c>
      <c r="BU59" s="626">
        <v>-1.0414624175465637</v>
      </c>
      <c r="BV59" s="626">
        <v>-1.4023121572182577</v>
      </c>
      <c r="BW59" s="626">
        <v>-1.5886583848836777</v>
      </c>
      <c r="BX59" s="626">
        <v>-1.7448427165998754</v>
      </c>
      <c r="BY59" s="626">
        <v>-1.839876312225321</v>
      </c>
      <c r="BZ59" s="626">
        <v>-1.940860754808917</v>
      </c>
      <c r="CA59" s="626">
        <v>-2.0851075662971215</v>
      </c>
      <c r="CB59" s="626">
        <v>-2.1614483580720147</v>
      </c>
      <c r="CC59" s="626">
        <v>-2.1756928487477722</v>
      </c>
      <c r="CD59" s="626">
        <v>-2.2075936225050397</v>
      </c>
      <c r="CE59" s="626">
        <v>-2.2609085790636225</v>
      </c>
      <c r="CF59" s="626">
        <v>-2.3483586053060272</v>
      </c>
      <c r="CG59" s="626">
        <v>-2.3701485471186974</v>
      </c>
      <c r="CH59" s="626">
        <v>-2.3784293399499745</v>
      </c>
      <c r="CI59" s="626">
        <v>-2.4023081343226353</v>
      </c>
      <c r="CJ59" s="626">
        <v>-2.4586096815399681</v>
      </c>
      <c r="CK59" s="626">
        <v>-2.4878122705694752</v>
      </c>
      <c r="CL59" s="626">
        <v>-2.5102585089969049</v>
      </c>
      <c r="CM59" s="626">
        <v>-2.5237704594346084</v>
      </c>
      <c r="CN59" s="626">
        <v>-2.5412719930710557</v>
      </c>
      <c r="CP59" s="626">
        <v>27.384382960639158</v>
      </c>
      <c r="CQ59" s="626">
        <v>25.122921791306243</v>
      </c>
      <c r="CR59" s="626">
        <v>22.861460621973329</v>
      </c>
      <c r="CS59" s="626">
        <v>20.599999452640411</v>
      </c>
      <c r="CT59" s="626">
        <v>18.338538283307496</v>
      </c>
      <c r="CU59" s="626">
        <v>16.077077113974585</v>
      </c>
      <c r="CV59" s="626">
        <v>14.708464818142868</v>
      </c>
      <c r="CW59" s="626">
        <v>14.001700449414809</v>
      </c>
      <c r="CX59" s="626">
        <v>13.409332565215902</v>
      </c>
      <c r="CY59" s="626">
        <v>13.048894041390394</v>
      </c>
      <c r="CZ59" s="626">
        <v>12.665885451905572</v>
      </c>
      <c r="DA59" s="626">
        <v>12.118793579213936</v>
      </c>
      <c r="DB59" s="626">
        <v>11.829252158478242</v>
      </c>
      <c r="DC59" s="626">
        <v>11.775226388348994</v>
      </c>
      <c r="DD59" s="626">
        <v>11.654234777684499</v>
      </c>
      <c r="DE59" s="626">
        <v>11.452024558095045</v>
      </c>
      <c r="DF59" s="626">
        <v>11.120348605397801</v>
      </c>
      <c r="DG59" s="626">
        <v>11.037704837059739</v>
      </c>
      <c r="DH59" s="626">
        <v>11.006297872769196</v>
      </c>
      <c r="DI59" s="626">
        <v>10.915731612092953</v>
      </c>
      <c r="DJ59" s="626">
        <v>10.702194005370284</v>
      </c>
      <c r="DK59" s="626">
        <v>10.59143593068727</v>
      </c>
      <c r="DL59" s="626">
        <v>10.506302994371726</v>
      </c>
      <c r="DM59" s="626">
        <v>10.45505556510509</v>
      </c>
      <c r="DN59" s="626">
        <v>10.38867665028989</v>
      </c>
      <c r="DO59" s="626">
        <v>10.373409388382241</v>
      </c>
      <c r="DP59" t="s">
        <v>0</v>
      </c>
      <c r="DQ59" t="s">
        <v>7</v>
      </c>
      <c r="DR59" s="626">
        <v>179.4333228308289</v>
      </c>
      <c r="DS59" s="626">
        <v>179.4333228308289</v>
      </c>
      <c r="DT59" s="626">
        <v>179.4333228308289</v>
      </c>
      <c r="DU59" s="626">
        <v>179.4333228308289</v>
      </c>
      <c r="DV59" s="626">
        <v>179.4333228308289</v>
      </c>
      <c r="DW59" s="626">
        <v>179.4333228308289</v>
      </c>
      <c r="DX59" s="626">
        <v>179.4333228308289</v>
      </c>
      <c r="DY59" s="626">
        <v>179.4333228308289</v>
      </c>
      <c r="DZ59" s="626">
        <v>179.4333228308289</v>
      </c>
      <c r="EA59" s="626">
        <v>179.4333228308289</v>
      </c>
      <c r="EB59" s="626">
        <v>179.4333228308289</v>
      </c>
      <c r="EC59" s="626">
        <v>179.4333228308289</v>
      </c>
      <c r="ED59" s="626">
        <v>179.4333228308289</v>
      </c>
      <c r="EE59" s="626">
        <v>179.4333228308289</v>
      </c>
      <c r="EF59" s="626">
        <v>179.4333228308289</v>
      </c>
      <c r="EG59" s="626">
        <v>179.4333228308289</v>
      </c>
      <c r="EH59" s="626">
        <v>179.4333228308289</v>
      </c>
      <c r="EI59" s="626">
        <v>179.4333228308289</v>
      </c>
      <c r="EJ59" s="626">
        <v>179.4333228308289</v>
      </c>
      <c r="EK59" s="626">
        <v>179.4333228308289</v>
      </c>
      <c r="EL59" s="626">
        <v>179.4333228308289</v>
      </c>
      <c r="EM59" s="626">
        <v>179.4333228308289</v>
      </c>
      <c r="EN59" s="626">
        <v>179.4333228308289</v>
      </c>
      <c r="EO59" s="626">
        <v>179.4333228308289</v>
      </c>
      <c r="EP59" s="626">
        <v>179.4333228308289</v>
      </c>
      <c r="EQ59" s="626">
        <v>179.4333228308289</v>
      </c>
      <c r="ER59" s="626">
        <v>179.4333228308289</v>
      </c>
      <c r="ES59" s="626">
        <v>179.4333228308289</v>
      </c>
      <c r="ET59" s="626">
        <v>179.4333228308289</v>
      </c>
      <c r="EU59" s="626">
        <v>179.4333228308289</v>
      </c>
      <c r="EV59" s="626">
        <v>179.4333228308289</v>
      </c>
      <c r="EW59" t="s">
        <v>0</v>
      </c>
      <c r="EX59" t="s">
        <v>7</v>
      </c>
      <c r="FD59" s="626">
        <v>27.384382960639158</v>
      </c>
      <c r="FE59" s="626">
        <v>25.122921791306243</v>
      </c>
      <c r="FF59" s="626">
        <v>22.861460621973329</v>
      </c>
      <c r="FG59" s="626">
        <v>20.599999452640411</v>
      </c>
      <c r="FH59" s="626">
        <v>18.338538283307496</v>
      </c>
      <c r="FI59" s="626">
        <v>16.077077113974585</v>
      </c>
      <c r="FJ59" s="626">
        <v>14.708464818142868</v>
      </c>
      <c r="FK59" s="626">
        <v>14.001700449414809</v>
      </c>
      <c r="FL59" s="626">
        <v>13.409332565215902</v>
      </c>
      <c r="FM59" s="626">
        <v>13.048894041390394</v>
      </c>
      <c r="FN59" s="626">
        <v>12.665885451905572</v>
      </c>
      <c r="FO59" s="626">
        <v>12.118793579213936</v>
      </c>
      <c r="FP59" s="626">
        <v>11.829252158478242</v>
      </c>
      <c r="FQ59" s="626">
        <v>11.775226388348994</v>
      </c>
      <c r="FR59" s="626">
        <v>11.654234777684499</v>
      </c>
      <c r="FS59" s="626">
        <v>11.452024558095045</v>
      </c>
      <c r="FT59" s="626">
        <v>11.120348605397801</v>
      </c>
      <c r="FU59" s="626">
        <v>11.037704837059739</v>
      </c>
      <c r="FV59" s="626">
        <v>11.006297872769196</v>
      </c>
      <c r="FW59" s="626">
        <v>10.915731612092953</v>
      </c>
      <c r="FX59" s="626">
        <v>10.702194005370284</v>
      </c>
      <c r="FY59" s="626">
        <v>10.59143593068727</v>
      </c>
      <c r="FZ59" s="626">
        <v>10.506302994371726</v>
      </c>
      <c r="GA59" s="626">
        <v>10.45505556510509</v>
      </c>
      <c r="GB59" s="626">
        <v>10.38867665028989</v>
      </c>
      <c r="GC59" s="626">
        <v>10.373409388382241</v>
      </c>
    </row>
    <row r="60" spans="2:185" x14ac:dyDescent="0.2">
      <c r="B60" t="s">
        <v>176</v>
      </c>
      <c r="C60" t="s">
        <v>0</v>
      </c>
      <c r="D60">
        <v>20630</v>
      </c>
      <c r="E60" t="s">
        <v>142</v>
      </c>
      <c r="F60" t="s">
        <v>142</v>
      </c>
      <c r="G60">
        <v>69</v>
      </c>
      <c r="H60" t="s">
        <v>143</v>
      </c>
      <c r="I60" t="s">
        <v>413</v>
      </c>
      <c r="J60" t="s">
        <v>136</v>
      </c>
      <c r="K60" s="626">
        <v>78.78</v>
      </c>
      <c r="L60" s="626">
        <v>121.125</v>
      </c>
      <c r="M60" s="626">
        <v>199.905</v>
      </c>
      <c r="N60" s="626">
        <v>218.738</v>
      </c>
      <c r="O60" s="626">
        <v>2140.3971999999999</v>
      </c>
      <c r="P60" s="626">
        <v>10.602908385845856</v>
      </c>
      <c r="Q60" s="626">
        <v>103.75168201648084</v>
      </c>
      <c r="R60" s="626">
        <v>-13.869903053805137</v>
      </c>
      <c r="S60" s="626">
        <v>-3.7179544352884051</v>
      </c>
      <c r="T60" t="s">
        <v>137</v>
      </c>
      <c r="U60" s="626">
        <v>0.97230000000000005</v>
      </c>
      <c r="V60" s="626">
        <v>244.02842483507322</v>
      </c>
      <c r="W60" t="s">
        <v>140</v>
      </c>
      <c r="X60" s="626">
        <v>6.8061702751232254</v>
      </c>
      <c r="Y60">
        <v>0.5</v>
      </c>
      <c r="Z60" s="626">
        <v>15.904362578768783</v>
      </c>
      <c r="AA60" s="626">
        <v>155.62752302472126</v>
      </c>
      <c r="AB60" s="626">
        <v>171.53188560349003</v>
      </c>
      <c r="AC60" s="626">
        <v>-20.804854580707705</v>
      </c>
      <c r="AD60" s="626">
        <v>-5.5769316529326076</v>
      </c>
      <c r="AE60" s="626">
        <v>1.4584999999999999</v>
      </c>
      <c r="AF60" s="626">
        <v>2.9130430499272899</v>
      </c>
      <c r="AG60" s="626">
        <v>21.81868117900623</v>
      </c>
      <c r="AH60" s="626">
        <v>24.731724228933519</v>
      </c>
      <c r="AI60" s="626">
        <v>-170.6618</v>
      </c>
      <c r="AJ60" s="626">
        <v>-0.10379052517704845</v>
      </c>
      <c r="AK60" s="626">
        <v>4.5924923200359951</v>
      </c>
      <c r="AL60" s="626">
        <v>100.34912807502268</v>
      </c>
      <c r="AM60" s="626">
        <v>1700.6804807607216</v>
      </c>
      <c r="AN60">
        <v>25</v>
      </c>
      <c r="AO60" s="626">
        <v>-199.905</v>
      </c>
      <c r="AP60" s="626">
        <v>1.4584650589549768</v>
      </c>
      <c r="AQ60" s="626">
        <v>1.3655939031781239</v>
      </c>
      <c r="AR60" s="626">
        <v>1.3685939314564199</v>
      </c>
      <c r="AS60" s="626">
        <v>1.3568818081832132</v>
      </c>
      <c r="AT60" s="626">
        <v>1.3700636508318018</v>
      </c>
      <c r="AU60" s="626">
        <v>1.3726240938568928</v>
      </c>
      <c r="AV60" s="626">
        <v>1.3788336554012846</v>
      </c>
      <c r="AW60" s="626">
        <v>1.3806182406450132</v>
      </c>
      <c r="AX60" s="626">
        <v>1.3906944076851369</v>
      </c>
      <c r="AY60" s="626">
        <v>1.4207757650623534</v>
      </c>
      <c r="AZ60" s="626">
        <v>1.432411496705285</v>
      </c>
      <c r="BA60" s="626">
        <v>1.4340973105775812</v>
      </c>
      <c r="BB60" s="626">
        <v>1.4250714848755319</v>
      </c>
      <c r="BC60" s="626">
        <v>1.4313021178840992</v>
      </c>
      <c r="BD60" s="626">
        <v>1.4299127493202923</v>
      </c>
      <c r="BE60" s="626">
        <v>1.4470166378439411</v>
      </c>
      <c r="BF60" s="626">
        <v>1.4350767410152128</v>
      </c>
      <c r="BG60" s="626">
        <v>1.4343595709856507</v>
      </c>
      <c r="BH60" s="626">
        <v>1.4410194902027742</v>
      </c>
      <c r="BI60" s="626">
        <v>1.4488251183727581</v>
      </c>
      <c r="BJ60" s="626">
        <v>1.446822429808347</v>
      </c>
      <c r="BK60" s="626">
        <v>1.4499998601258843</v>
      </c>
      <c r="BL60" s="626">
        <v>1.446433351808907</v>
      </c>
      <c r="BM60" s="626">
        <v>1.440024256587572</v>
      </c>
      <c r="BN60" s="626">
        <v>1.4344698301215062</v>
      </c>
      <c r="BP60" s="626">
        <v>4.5924923200359951</v>
      </c>
      <c r="BQ60" s="626">
        <v>4.4936283573658171</v>
      </c>
      <c r="BR60" s="626">
        <v>4.3947643946956383</v>
      </c>
      <c r="BS60" s="626">
        <v>4.2959004320254603</v>
      </c>
      <c r="BT60" s="626">
        <v>4.1970364693552815</v>
      </c>
      <c r="BU60" s="626">
        <v>4.0981725066851036</v>
      </c>
      <c r="BV60" s="626">
        <v>4.038341085849801</v>
      </c>
      <c r="BW60" s="626">
        <v>4.007443572722412</v>
      </c>
      <c r="BX60" s="626">
        <v>3.9815471137495044</v>
      </c>
      <c r="BY60" s="626">
        <v>3.9657898762396999</v>
      </c>
      <c r="BZ60" s="626">
        <v>3.9490459465155583</v>
      </c>
      <c r="CA60" s="626">
        <v>3.9251288122253869</v>
      </c>
      <c r="CB60" s="626">
        <v>3.9124709728606155</v>
      </c>
      <c r="CC60" s="626">
        <v>3.9101091362773852</v>
      </c>
      <c r="CD60" s="626">
        <v>3.9048197639713957</v>
      </c>
      <c r="CE60" s="626">
        <v>3.8959797697799781</v>
      </c>
      <c r="CF60" s="626">
        <v>3.8814799413280356</v>
      </c>
      <c r="CG60" s="626">
        <v>3.8778670159598292</v>
      </c>
      <c r="CH60" s="626">
        <v>3.876494002358132</v>
      </c>
      <c r="CI60" s="626">
        <v>3.8725347305669144</v>
      </c>
      <c r="CJ60" s="626">
        <v>3.8631995386715183</v>
      </c>
      <c r="CK60" s="626">
        <v>3.858357544340874</v>
      </c>
      <c r="CL60" s="626">
        <v>3.8546358003852239</v>
      </c>
      <c r="CM60" s="626">
        <v>3.8523954241175855</v>
      </c>
      <c r="CN60" s="626">
        <v>3.8494935469395162</v>
      </c>
      <c r="CP60" s="626">
        <v>24.731724228933519</v>
      </c>
      <c r="CQ60" s="626">
        <v>21.972867821095399</v>
      </c>
      <c r="CR60" s="626">
        <v>19.214011413257275</v>
      </c>
      <c r="CS60" s="626">
        <v>16.455155005419154</v>
      </c>
      <c r="CT60" s="626">
        <v>13.696298597581034</v>
      </c>
      <c r="CU60" s="626">
        <v>10.937442189742917</v>
      </c>
      <c r="CV60" s="626">
        <v>9.2678115750748091</v>
      </c>
      <c r="CW60" s="626">
        <v>8.4055984918087177</v>
      </c>
      <c r="CX60" s="626">
        <v>7.6829427348665211</v>
      </c>
      <c r="CY60" s="626">
        <v>7.2432278529253722</v>
      </c>
      <c r="CZ60" s="626">
        <v>6.7759787505810953</v>
      </c>
      <c r="DA60" s="626">
        <v>6.1085572006914273</v>
      </c>
      <c r="DB60" s="626">
        <v>5.7553328275456117</v>
      </c>
      <c r="DC60" s="626">
        <v>5.6894244033238355</v>
      </c>
      <c r="DD60" s="626">
        <v>5.5418213912080621</v>
      </c>
      <c r="DE60" s="626">
        <v>5.2951362092514449</v>
      </c>
      <c r="DF60" s="626">
        <v>4.8905100587637378</v>
      </c>
      <c r="DG60" s="626">
        <v>4.789689273981212</v>
      </c>
      <c r="DH60" s="626">
        <v>4.7513745304610886</v>
      </c>
      <c r="DI60" s="626">
        <v>4.6408887472034035</v>
      </c>
      <c r="DJ60" s="626">
        <v>4.3803847851587969</v>
      </c>
      <c r="DK60" s="626">
        <v>4.2452661157769196</v>
      </c>
      <c r="DL60" s="626">
        <v>4.1414086849895968</v>
      </c>
      <c r="DM60" s="626">
        <v>4.0788896815528943</v>
      </c>
      <c r="DN60" s="626">
        <v>3.9979111102793174</v>
      </c>
      <c r="DO60" s="626">
        <v>3.9792859028624301</v>
      </c>
      <c r="DP60" t="s">
        <v>0</v>
      </c>
      <c r="DQ60" t="s">
        <v>142</v>
      </c>
      <c r="DR60" s="626">
        <v>171.53188560349003</v>
      </c>
      <c r="DS60" s="626">
        <v>171.53188560349003</v>
      </c>
      <c r="DT60" s="626">
        <v>171.53188560349003</v>
      </c>
      <c r="DU60" s="626">
        <v>171.53188560349003</v>
      </c>
      <c r="DV60" s="626">
        <v>171.53188560349003</v>
      </c>
      <c r="DW60" s="626">
        <v>171.53188560349003</v>
      </c>
      <c r="DX60" s="626">
        <v>171.53188560349003</v>
      </c>
      <c r="DY60" s="626">
        <v>171.53188560349003</v>
      </c>
      <c r="DZ60" s="626">
        <v>171.53188560349003</v>
      </c>
      <c r="EA60" s="626">
        <v>171.53188560349003</v>
      </c>
      <c r="EB60" s="626">
        <v>171.53188560349003</v>
      </c>
      <c r="EC60" s="626">
        <v>171.53188560349003</v>
      </c>
      <c r="ED60" s="626">
        <v>171.53188560349003</v>
      </c>
      <c r="EE60" s="626">
        <v>171.53188560349003</v>
      </c>
      <c r="EF60" s="626">
        <v>171.53188560349003</v>
      </c>
      <c r="EG60" s="626">
        <v>171.53188560349003</v>
      </c>
      <c r="EH60" s="626">
        <v>171.53188560349003</v>
      </c>
      <c r="EI60" s="626">
        <v>171.53188560349003</v>
      </c>
      <c r="EJ60" s="626">
        <v>171.53188560349003</v>
      </c>
      <c r="EK60" s="626">
        <v>171.53188560349003</v>
      </c>
      <c r="EL60" s="626">
        <v>171.53188560349003</v>
      </c>
      <c r="EM60" s="626">
        <v>171.53188560349003</v>
      </c>
      <c r="EN60" s="626">
        <v>171.53188560349003</v>
      </c>
      <c r="EO60" s="626">
        <v>171.53188560349003</v>
      </c>
      <c r="EP60" s="626">
        <v>171.53188560349003</v>
      </c>
      <c r="EQ60" s="626">
        <v>171.53188560349003</v>
      </c>
      <c r="ER60" s="626">
        <v>171.53188560349003</v>
      </c>
      <c r="ES60" s="626">
        <v>171.53188560349003</v>
      </c>
      <c r="ET60" s="626">
        <v>171.53188560349003</v>
      </c>
      <c r="EU60" s="626">
        <v>171.53188560349003</v>
      </c>
      <c r="EV60" s="626">
        <v>171.53188560349003</v>
      </c>
      <c r="EW60" t="s">
        <v>0</v>
      </c>
      <c r="EX60" t="s">
        <v>142</v>
      </c>
      <c r="FD60" s="626">
        <v>24.731724228933519</v>
      </c>
      <c r="FE60" s="626">
        <v>21.972867821095399</v>
      </c>
      <c r="FF60" s="626">
        <v>19.214011413257275</v>
      </c>
      <c r="FG60" s="626">
        <v>16.455155005419154</v>
      </c>
      <c r="FH60" s="626">
        <v>13.696298597581034</v>
      </c>
      <c r="FI60" s="626">
        <v>10.937442189742917</v>
      </c>
      <c r="FJ60" s="626">
        <v>9.2678115750748091</v>
      </c>
      <c r="FK60" s="626">
        <v>8.4055984918087177</v>
      </c>
      <c r="FL60" s="626">
        <v>7.6829427348665211</v>
      </c>
      <c r="FM60" s="626">
        <v>7.2432278529253722</v>
      </c>
      <c r="FN60" s="626">
        <v>6.7759787505810953</v>
      </c>
      <c r="FO60" s="626">
        <v>6.1085572006914273</v>
      </c>
      <c r="FP60" s="626">
        <v>5.7553328275456117</v>
      </c>
      <c r="FQ60" s="626">
        <v>5.6894244033238355</v>
      </c>
      <c r="FR60" s="626">
        <v>5.5418213912080621</v>
      </c>
      <c r="FS60" s="626">
        <v>5.2951362092514449</v>
      </c>
      <c r="FT60" s="626">
        <v>4.8905100587637378</v>
      </c>
      <c r="FU60" s="626">
        <v>4.789689273981212</v>
      </c>
      <c r="FV60" s="626">
        <v>4.7513745304610886</v>
      </c>
      <c r="FW60" s="626">
        <v>4.6408887472034035</v>
      </c>
      <c r="FX60" s="626">
        <v>4.3803847851587969</v>
      </c>
      <c r="FY60" s="626">
        <v>4.2452661157769196</v>
      </c>
      <c r="FZ60" s="626">
        <v>4.1414086849895968</v>
      </c>
      <c r="GA60" s="626">
        <v>4.0788896815528943</v>
      </c>
      <c r="GB60" s="626">
        <v>3.9979111102793174</v>
      </c>
      <c r="GC60" s="626">
        <v>3.9792859028624301</v>
      </c>
    </row>
    <row r="61" spans="2:185" x14ac:dyDescent="0.2">
      <c r="B61" t="s">
        <v>177</v>
      </c>
      <c r="C61" t="s">
        <v>0</v>
      </c>
      <c r="D61">
        <v>20630</v>
      </c>
      <c r="E61" t="s">
        <v>145</v>
      </c>
      <c r="F61" t="s">
        <v>145</v>
      </c>
      <c r="G61">
        <v>55</v>
      </c>
      <c r="H61" t="s">
        <v>143</v>
      </c>
      <c r="I61" t="s">
        <v>413</v>
      </c>
      <c r="J61" t="s">
        <v>136</v>
      </c>
      <c r="K61" s="626">
        <v>170.29499999999999</v>
      </c>
      <c r="L61" s="626">
        <v>0</v>
      </c>
      <c r="M61" s="626">
        <v>170.29499999999999</v>
      </c>
      <c r="N61" s="626">
        <v>0</v>
      </c>
      <c r="O61" s="626">
        <v>2091.7654000000002</v>
      </c>
      <c r="P61" s="626">
        <v>0</v>
      </c>
      <c r="Q61" s="626">
        <v>101.39434803683956</v>
      </c>
      <c r="R61" s="626">
        <v>-24.472811439650993</v>
      </c>
      <c r="S61" s="626">
        <v>-6.0752884149296875</v>
      </c>
      <c r="T61" t="s">
        <v>137</v>
      </c>
      <c r="U61" s="626">
        <v>1.6487000000000001</v>
      </c>
      <c r="V61" s="626">
        <v>207.88284738895373</v>
      </c>
      <c r="W61" t="s">
        <v>140</v>
      </c>
      <c r="X61" s="626">
        <v>11.540764726106245</v>
      </c>
      <c r="Y61">
        <v>0.5</v>
      </c>
      <c r="Z61" s="626">
        <v>0</v>
      </c>
      <c r="AA61" s="626">
        <v>152.09152205525933</v>
      </c>
      <c r="AB61" s="626">
        <v>152.09152205525933</v>
      </c>
      <c r="AC61" s="626">
        <v>-36.709217159476488</v>
      </c>
      <c r="AD61" s="626">
        <v>-9.1129326223945313</v>
      </c>
      <c r="AE61" s="626">
        <v>2.4729999999999999</v>
      </c>
      <c r="AF61" s="626">
        <v>0</v>
      </c>
      <c r="AG61" s="626">
        <v>21.322940603676948</v>
      </c>
      <c r="AH61" s="626">
        <v>21.322940603676948</v>
      </c>
      <c r="AI61" s="626">
        <v>-126.3751</v>
      </c>
      <c r="AJ61" s="626">
        <v>-6.7521684300913321E-2</v>
      </c>
      <c r="AK61" s="626">
        <v>8.0012759452925692</v>
      </c>
      <c r="AL61" s="626">
        <v>176.39847574451878</v>
      </c>
      <c r="AM61" s="626">
        <v>716.41818838778943</v>
      </c>
      <c r="AN61">
        <v>25</v>
      </c>
      <c r="AO61" s="626">
        <v>-170.29500000000002</v>
      </c>
      <c r="AP61" s="626">
        <v>2.473021012737052</v>
      </c>
      <c r="AQ61" s="626">
        <v>2.3134630278142381</v>
      </c>
      <c r="AR61" s="626">
        <v>2.320253408167217</v>
      </c>
      <c r="AS61" s="626">
        <v>2.3019505938342006</v>
      </c>
      <c r="AT61" s="626">
        <v>2.3243644755610715</v>
      </c>
      <c r="AU61" s="626">
        <v>2.3293406392968405</v>
      </c>
      <c r="AV61" s="626">
        <v>2.340550022181715</v>
      </c>
      <c r="AW61" s="626">
        <v>2.3445295163638691</v>
      </c>
      <c r="AX61" s="626">
        <v>2.3620569325429632</v>
      </c>
      <c r="AY61" s="626">
        <v>2.4122734200413887</v>
      </c>
      <c r="AZ61" s="626">
        <v>2.4323487867375353</v>
      </c>
      <c r="BA61" s="626">
        <v>2.4351457794054814</v>
      </c>
      <c r="BB61" s="626">
        <v>2.4204391518761286</v>
      </c>
      <c r="BC61" s="626">
        <v>2.4306628676421238</v>
      </c>
      <c r="BD61" s="626">
        <v>2.4284364532431555</v>
      </c>
      <c r="BE61" s="626">
        <v>2.4564292871190561</v>
      </c>
      <c r="BF61" s="626">
        <v>2.4369645221613299</v>
      </c>
      <c r="BG61" s="626">
        <v>2.4358389342129088</v>
      </c>
      <c r="BH61" s="626">
        <v>2.4467685777943298</v>
      </c>
      <c r="BI61" s="626">
        <v>2.459571107535012</v>
      </c>
      <c r="BJ61" s="626">
        <v>2.4563471843957441</v>
      </c>
      <c r="BK61" s="626">
        <v>2.4615885043282231</v>
      </c>
      <c r="BL61" s="626">
        <v>2.4558106579544812</v>
      </c>
      <c r="BM61" s="626">
        <v>2.4453885972640057</v>
      </c>
      <c r="BN61" s="626">
        <v>2.4363637734631323</v>
      </c>
      <c r="BP61" s="626">
        <v>8.0012759452925692</v>
      </c>
      <c r="BQ61" s="626">
        <v>7.8397282185739696</v>
      </c>
      <c r="BR61" s="626">
        <v>7.67818049185537</v>
      </c>
      <c r="BS61" s="626">
        <v>7.5166327651367704</v>
      </c>
      <c r="BT61" s="626">
        <v>7.3550850384181716</v>
      </c>
      <c r="BU61" s="626">
        <v>7.193537311699572</v>
      </c>
      <c r="BV61" s="626">
        <v>7.0957703422070315</v>
      </c>
      <c r="BW61" s="626">
        <v>7.0452825519933242</v>
      </c>
      <c r="BX61" s="626">
        <v>7.0029666872015062</v>
      </c>
      <c r="BY61" s="626">
        <v>6.9772187217111252</v>
      </c>
      <c r="BZ61" s="626">
        <v>6.9498584611043865</v>
      </c>
      <c r="CA61" s="626">
        <v>6.9107768931614686</v>
      </c>
      <c r="CB61" s="626">
        <v>6.8900934700078782</v>
      </c>
      <c r="CC61" s="626">
        <v>6.886234133191949</v>
      </c>
      <c r="CD61" s="626">
        <v>6.8775910842110823</v>
      </c>
      <c r="CE61" s="626">
        <v>6.863146174991801</v>
      </c>
      <c r="CF61" s="626">
        <v>6.8394528669252859</v>
      </c>
      <c r="CG61" s="626">
        <v>6.8335492002678517</v>
      </c>
      <c r="CH61" s="626">
        <v>6.8313056403283436</v>
      </c>
      <c r="CI61" s="626">
        <v>6.8248360295616166</v>
      </c>
      <c r="CJ61" s="626">
        <v>6.8095819471998338</v>
      </c>
      <c r="CK61" s="626">
        <v>6.8016699319844465</v>
      </c>
      <c r="CL61" s="626">
        <v>6.7955884513394738</v>
      </c>
      <c r="CM61" s="626">
        <v>6.7919275856078549</v>
      </c>
      <c r="CN61" s="626">
        <v>6.7871858005461174</v>
      </c>
      <c r="CP61" s="626">
        <v>21.322940603676948</v>
      </c>
      <c r="CQ61" s="626">
        <v>18.626767959887246</v>
      </c>
      <c r="CR61" s="626">
        <v>15.930595316097545</v>
      </c>
      <c r="CS61" s="626">
        <v>13.234422672307845</v>
      </c>
      <c r="CT61" s="626">
        <v>10.538250028518144</v>
      </c>
      <c r="CU61" s="626">
        <v>7.842077384728448</v>
      </c>
      <c r="CV61" s="626">
        <v>6.2103823187175795</v>
      </c>
      <c r="CW61" s="626">
        <v>5.3677595125378046</v>
      </c>
      <c r="CX61" s="626">
        <v>4.6615231614145198</v>
      </c>
      <c r="CY61" s="626">
        <v>4.2317990074539464</v>
      </c>
      <c r="CZ61" s="626">
        <v>3.7751662359922675</v>
      </c>
      <c r="DA61" s="626">
        <v>3.1229091197553456</v>
      </c>
      <c r="DB61" s="626">
        <v>2.7777103303983486</v>
      </c>
      <c r="DC61" s="626">
        <v>2.7132994064092713</v>
      </c>
      <c r="DD61" s="626">
        <v>2.5690500709683759</v>
      </c>
      <c r="DE61" s="626">
        <v>2.3279698040396219</v>
      </c>
      <c r="DF61" s="626">
        <v>1.9325371331664876</v>
      </c>
      <c r="DG61" s="626">
        <v>1.8340070896731895</v>
      </c>
      <c r="DH61" s="626">
        <v>1.7965628924908774</v>
      </c>
      <c r="DI61" s="626">
        <v>1.6885874482087009</v>
      </c>
      <c r="DJ61" s="626">
        <v>1.4340023766304817</v>
      </c>
      <c r="DK61" s="626">
        <v>1.3019537281333469</v>
      </c>
      <c r="DL61" s="626">
        <v>1.2004560340353467</v>
      </c>
      <c r="DM61" s="626">
        <v>1.1393575200626245</v>
      </c>
      <c r="DN61" s="626">
        <v>1.0602188566727162</v>
      </c>
      <c r="DO61" s="626">
        <v>1.0420168311596629</v>
      </c>
      <c r="DP61" t="s">
        <v>0</v>
      </c>
      <c r="DQ61" t="s">
        <v>145</v>
      </c>
      <c r="DR61" s="626">
        <v>152.09152205525933</v>
      </c>
      <c r="DS61" s="626">
        <v>152.09152205525933</v>
      </c>
      <c r="DT61" s="626">
        <v>152.09152205525933</v>
      </c>
      <c r="DU61" s="626">
        <v>152.09152205525933</v>
      </c>
      <c r="DV61" s="626">
        <v>152.09152205525933</v>
      </c>
      <c r="DW61" s="626">
        <v>152.09152205525933</v>
      </c>
      <c r="DX61" s="626">
        <v>152.09152205525933</v>
      </c>
      <c r="DY61" s="626">
        <v>152.09152205525933</v>
      </c>
      <c r="DZ61" s="626">
        <v>152.09152205525933</v>
      </c>
      <c r="EA61" s="626">
        <v>152.09152205525933</v>
      </c>
      <c r="EB61" s="626">
        <v>152.09152205525933</v>
      </c>
      <c r="EC61" s="626">
        <v>152.09152205525933</v>
      </c>
      <c r="ED61" s="626">
        <v>152.09152205525933</v>
      </c>
      <c r="EE61" s="626">
        <v>152.09152205525933</v>
      </c>
      <c r="EF61" s="626">
        <v>152.09152205525933</v>
      </c>
      <c r="EG61" s="626">
        <v>152.09152205525933</v>
      </c>
      <c r="EH61" s="626">
        <v>152.09152205525933</v>
      </c>
      <c r="EI61" s="626">
        <v>152.09152205525933</v>
      </c>
      <c r="EJ61" s="626">
        <v>152.09152205525933</v>
      </c>
      <c r="EK61" s="626">
        <v>152.09152205525933</v>
      </c>
      <c r="EL61" s="626">
        <v>152.09152205525933</v>
      </c>
      <c r="EM61" s="626">
        <v>152.09152205525933</v>
      </c>
      <c r="EN61" s="626">
        <v>152.09152205525933</v>
      </c>
      <c r="EO61" s="626">
        <v>152.09152205525933</v>
      </c>
      <c r="EP61" s="626">
        <v>152.09152205525933</v>
      </c>
      <c r="EQ61" s="626">
        <v>152.09152205525933</v>
      </c>
      <c r="ER61" s="626">
        <v>152.09152205525933</v>
      </c>
      <c r="ES61" s="626">
        <v>152.09152205525933</v>
      </c>
      <c r="ET61" s="626">
        <v>152.09152205525933</v>
      </c>
      <c r="EU61" s="626">
        <v>152.09152205525933</v>
      </c>
      <c r="EV61" s="626">
        <v>152.09152205525933</v>
      </c>
      <c r="EW61" t="s">
        <v>0</v>
      </c>
      <c r="EX61" t="s">
        <v>145</v>
      </c>
      <c r="FD61" s="626">
        <v>21.322940603676948</v>
      </c>
      <c r="FE61" s="626">
        <v>18.626767959887246</v>
      </c>
      <c r="FF61" s="626">
        <v>15.930595316097545</v>
      </c>
      <c r="FG61" s="626">
        <v>13.234422672307845</v>
      </c>
      <c r="FH61" s="626">
        <v>10.538250028518144</v>
      </c>
      <c r="FI61" s="626">
        <v>7.842077384728448</v>
      </c>
      <c r="FJ61" s="626">
        <v>6.2103823187175795</v>
      </c>
      <c r="FK61" s="626">
        <v>5.3677595125378046</v>
      </c>
      <c r="FL61" s="626">
        <v>4.6615231614145198</v>
      </c>
      <c r="FM61" s="626">
        <v>4.2317990074539464</v>
      </c>
      <c r="FN61" s="626">
        <v>3.7751662359922675</v>
      </c>
      <c r="FO61" s="626">
        <v>3.1229091197553456</v>
      </c>
      <c r="FP61" s="626">
        <v>2.7777103303983486</v>
      </c>
      <c r="FQ61" s="626">
        <v>2.7132994064092713</v>
      </c>
      <c r="FR61" s="626">
        <v>2.5690500709683759</v>
      </c>
      <c r="FS61" s="626">
        <v>2.3279698040396219</v>
      </c>
      <c r="FT61" s="626">
        <v>1.9325371331664876</v>
      </c>
      <c r="FU61" s="626">
        <v>1.8340070896731895</v>
      </c>
      <c r="FV61" s="626">
        <v>1.7965628924908774</v>
      </c>
      <c r="FW61" s="626">
        <v>1.6885874482087009</v>
      </c>
      <c r="FX61" s="626">
        <v>1.4340023766304817</v>
      </c>
      <c r="FY61" s="626">
        <v>1.3019537281333469</v>
      </c>
      <c r="FZ61" s="626">
        <v>1.2004560340353467</v>
      </c>
      <c r="GA61" s="626">
        <v>1.1393575200626245</v>
      </c>
      <c r="GB61" s="626">
        <v>1.0602188566727162</v>
      </c>
      <c r="GC61" s="626">
        <v>1.0420168311596629</v>
      </c>
    </row>
    <row r="62" spans="2:185" x14ac:dyDescent="0.2">
      <c r="B62" t="s">
        <v>178</v>
      </c>
      <c r="C62" t="s">
        <v>0</v>
      </c>
      <c r="D62">
        <v>20630</v>
      </c>
      <c r="E62" t="s">
        <v>172</v>
      </c>
      <c r="F62" t="s">
        <v>172</v>
      </c>
      <c r="G62">
        <v>86</v>
      </c>
      <c r="H62" t="s">
        <v>135</v>
      </c>
      <c r="I62" t="s">
        <v>413</v>
      </c>
      <c r="J62" t="s">
        <v>136</v>
      </c>
      <c r="K62" s="626">
        <v>7.6345000000000001</v>
      </c>
      <c r="L62" s="626">
        <v>0</v>
      </c>
      <c r="M62" s="626">
        <v>7.6345000000000001</v>
      </c>
      <c r="N62" s="626">
        <v>504.8741</v>
      </c>
      <c r="O62" s="626">
        <v>2100.0985999999998</v>
      </c>
      <c r="P62" s="626">
        <v>24.472811439650993</v>
      </c>
      <c r="Q62" s="626">
        <v>101.79828405235092</v>
      </c>
      <c r="R62" s="626">
        <v>0</v>
      </c>
      <c r="S62" s="626">
        <v>-5.6713523994183248</v>
      </c>
      <c r="T62" t="s">
        <v>137</v>
      </c>
      <c r="U62" s="626">
        <v>0.78269999999999995</v>
      </c>
      <c r="V62" s="626">
        <v>9.3196175385256694</v>
      </c>
      <c r="W62" t="s">
        <v>140</v>
      </c>
      <c r="X62" s="626">
        <v>5.4788232577626941</v>
      </c>
      <c r="Y62">
        <v>0.5</v>
      </c>
      <c r="Z62" s="626">
        <v>36.709217159476488</v>
      </c>
      <c r="AA62" s="626">
        <v>152.69742607852638</v>
      </c>
      <c r="AB62" s="626">
        <v>189.40664323800289</v>
      </c>
      <c r="AC62" s="626">
        <v>0</v>
      </c>
      <c r="AD62" s="626">
        <v>-8.5070285991274872</v>
      </c>
      <c r="AE62" s="626">
        <v>1.1739999999999999</v>
      </c>
      <c r="AF62" s="626">
        <v>6.7236602149297129</v>
      </c>
      <c r="AG62" s="626">
        <v>21.407887189292403</v>
      </c>
      <c r="AH62" s="626">
        <v>28.131547404222115</v>
      </c>
      <c r="AI62" s="626">
        <v>10.277200000000001</v>
      </c>
      <c r="AJ62" s="626">
        <v>0.13971249004678121</v>
      </c>
      <c r="AK62" s="626">
        <v>1.1926691447474003</v>
      </c>
      <c r="AL62" s="626">
        <v>7.7546534632427306</v>
      </c>
      <c r="AM62" s="626">
        <v>-1325.2963934382794</v>
      </c>
      <c r="AN62">
        <v>25</v>
      </c>
      <c r="AO62" s="626">
        <v>-7.6345128453708195</v>
      </c>
      <c r="AP62" s="626">
        <v>1.1740335552348631</v>
      </c>
      <c r="AQ62" s="626">
        <v>1.1236337533488805</v>
      </c>
      <c r="AR62" s="626">
        <v>1.1061243535588674</v>
      </c>
      <c r="AS62" s="626">
        <v>1.0784889210588597</v>
      </c>
      <c r="AT62" s="626">
        <v>1.0883711114527295</v>
      </c>
      <c r="AU62" s="626">
        <v>1.0830096466386643</v>
      </c>
      <c r="AV62" s="626">
        <v>1.0800516430237599</v>
      </c>
      <c r="AW62" s="626">
        <v>1.0703355862455226</v>
      </c>
      <c r="AX62" s="626">
        <v>1.0732775229392824</v>
      </c>
      <c r="AY62" s="626">
        <v>1.106737885050916</v>
      </c>
      <c r="AZ62" s="626">
        <v>1.1120639372044241</v>
      </c>
      <c r="BA62" s="626">
        <v>1.1141406539588337</v>
      </c>
      <c r="BB62" s="626">
        <v>1.0998821662737552</v>
      </c>
      <c r="BC62" s="626">
        <v>1.1088879732342511</v>
      </c>
      <c r="BD62" s="626">
        <v>1.1062555046242941</v>
      </c>
      <c r="BE62" s="626">
        <v>1.1318265415221616</v>
      </c>
      <c r="BF62" s="626">
        <v>1.1130811493729795</v>
      </c>
      <c r="BG62" s="626">
        <v>1.1114456647396522</v>
      </c>
      <c r="BH62" s="626">
        <v>1.1210541745985152</v>
      </c>
      <c r="BI62" s="626">
        <v>1.1324015572457335</v>
      </c>
      <c r="BJ62" s="626">
        <v>1.1287787808032217</v>
      </c>
      <c r="BK62" s="626">
        <v>1.1330493310049869</v>
      </c>
      <c r="BL62" s="626">
        <v>1.1270244813376609</v>
      </c>
      <c r="BM62" s="626">
        <v>1.1166555136802798</v>
      </c>
      <c r="BN62" s="626">
        <v>1.1075823770153896</v>
      </c>
      <c r="BP62" s="626">
        <v>1.1926691447474003</v>
      </c>
      <c r="BQ62" s="626">
        <v>1.0418624628301092</v>
      </c>
      <c r="BR62" s="626">
        <v>0.89105578091281812</v>
      </c>
      <c r="BS62" s="626">
        <v>0.74024909899552715</v>
      </c>
      <c r="BT62" s="626">
        <v>0.58944241707823608</v>
      </c>
      <c r="BU62" s="626">
        <v>0.43863573516094528</v>
      </c>
      <c r="BV62" s="626">
        <v>0.34736913197338337</v>
      </c>
      <c r="BW62" s="626">
        <v>0.30023819256543943</v>
      </c>
      <c r="BX62" s="626">
        <v>0.26073584058972338</v>
      </c>
      <c r="BY62" s="626">
        <v>0.23669981531968734</v>
      </c>
      <c r="BZ62" s="626">
        <v>0.21115869380528784</v>
      </c>
      <c r="CA62" s="626">
        <v>0.17467559555740597</v>
      </c>
      <c r="CB62" s="626">
        <v>0.15536737946645782</v>
      </c>
      <c r="CC62" s="626">
        <v>0.15176464365931516</v>
      </c>
      <c r="CD62" s="626">
        <v>0.14369625690495696</v>
      </c>
      <c r="CE62" s="626">
        <v>0.13021176613430735</v>
      </c>
      <c r="CF62" s="626">
        <v>0.10809378746798237</v>
      </c>
      <c r="CG62" s="626">
        <v>0.10258264597538674</v>
      </c>
      <c r="CH62" s="626">
        <v>0.10048825667612282</v>
      </c>
      <c r="CI62" s="626">
        <v>9.4448799774782627E-2</v>
      </c>
      <c r="CJ62" s="626">
        <v>8.0208936463795802E-2</v>
      </c>
      <c r="CK62" s="626">
        <v>7.2822978232454566E-2</v>
      </c>
      <c r="CL62" s="626">
        <v>6.7145845314266886E-2</v>
      </c>
      <c r="CM62" s="626">
        <v>6.3728384572824037E-2</v>
      </c>
      <c r="CN62" s="626">
        <v>5.9301873064115052E-2</v>
      </c>
      <c r="CP62" s="626">
        <v>28.131547404222115</v>
      </c>
      <c r="CQ62" s="626">
        <v>25.424633715631106</v>
      </c>
      <c r="CR62" s="626">
        <v>22.717720027040098</v>
      </c>
      <c r="CS62" s="626">
        <v>20.01080633844909</v>
      </c>
      <c r="CT62" s="626">
        <v>17.303892649858078</v>
      </c>
      <c r="CU62" s="626">
        <v>14.596978961267075</v>
      </c>
      <c r="CV62" s="626">
        <v>12.958783528951226</v>
      </c>
      <c r="CW62" s="626">
        <v>12.11280387196569</v>
      </c>
      <c r="CX62" s="626">
        <v>11.403754008026302</v>
      </c>
      <c r="CY62" s="626">
        <v>10.972317913845384</v>
      </c>
      <c r="CZ62" s="626">
        <v>10.513866003291366</v>
      </c>
      <c r="DA62" s="626">
        <v>9.8590104173594071</v>
      </c>
      <c r="DB62" s="626">
        <v>9.5124364209397694</v>
      </c>
      <c r="DC62" s="626">
        <v>9.4477688959419055</v>
      </c>
      <c r="DD62" s="626">
        <v>9.302944898274502</v>
      </c>
      <c r="DE62" s="626">
        <v>9.0609042128971158</v>
      </c>
      <c r="DF62" s="626">
        <v>8.6638962126237917</v>
      </c>
      <c r="DG62" s="626">
        <v>8.5649736439656543</v>
      </c>
      <c r="DH62" s="626">
        <v>8.5273802761430986</v>
      </c>
      <c r="DI62" s="626">
        <v>8.4189746779955357</v>
      </c>
      <c r="DJ62" s="626">
        <v>8.1633753873665196</v>
      </c>
      <c r="DK62" s="626">
        <v>8.0308006818853386</v>
      </c>
      <c r="DL62" s="626">
        <v>7.9288986400605541</v>
      </c>
      <c r="DM62" s="626">
        <v>7.8675567210976549</v>
      </c>
      <c r="DN62" s="626">
        <v>7.7881027841547183</v>
      </c>
      <c r="DO62" s="626">
        <v>7.769828245194887</v>
      </c>
      <c r="DP62" t="s">
        <v>0</v>
      </c>
      <c r="DQ62" t="s">
        <v>172</v>
      </c>
      <c r="DR62" s="626">
        <v>189.40664323800289</v>
      </c>
      <c r="DS62" s="626">
        <v>189.40664323800289</v>
      </c>
      <c r="DT62" s="626">
        <v>189.40664323800289</v>
      </c>
      <c r="DU62" s="626">
        <v>189.40664323800289</v>
      </c>
      <c r="DV62" s="626">
        <v>189.40664323800289</v>
      </c>
      <c r="DW62" s="626">
        <v>189.40664323800289</v>
      </c>
      <c r="DX62" s="626">
        <v>189.40664323800289</v>
      </c>
      <c r="DY62" s="626">
        <v>189.40664323800289</v>
      </c>
      <c r="DZ62" s="626">
        <v>189.40664323800289</v>
      </c>
      <c r="EA62" s="626">
        <v>189.40664323800289</v>
      </c>
      <c r="EB62" s="626">
        <v>189.40664323800289</v>
      </c>
      <c r="EC62" s="626">
        <v>189.40664323800289</v>
      </c>
      <c r="ED62" s="626">
        <v>189.40664323800289</v>
      </c>
      <c r="EE62" s="626">
        <v>189.40664323800289</v>
      </c>
      <c r="EF62" s="626">
        <v>189.40664323800289</v>
      </c>
      <c r="EG62" s="626">
        <v>189.40664323800289</v>
      </c>
      <c r="EH62" s="626">
        <v>189.40664323800289</v>
      </c>
      <c r="EI62" s="626">
        <v>189.40664323800289</v>
      </c>
      <c r="EJ62" s="626">
        <v>189.40664323800289</v>
      </c>
      <c r="EK62" s="626">
        <v>189.40664323800289</v>
      </c>
      <c r="EL62" s="626">
        <v>189.40664323800289</v>
      </c>
      <c r="EM62" s="626">
        <v>189.40664323800289</v>
      </c>
      <c r="EN62" s="626">
        <v>189.40664323800289</v>
      </c>
      <c r="EO62" s="626">
        <v>189.40664323800289</v>
      </c>
      <c r="EP62" s="626">
        <v>189.40664323800289</v>
      </c>
      <c r="EQ62" s="626">
        <v>189.40664323800289</v>
      </c>
      <c r="ER62" s="626">
        <v>189.40664323800289</v>
      </c>
      <c r="ES62" s="626">
        <v>189.40664323800289</v>
      </c>
      <c r="ET62" s="626">
        <v>189.40664323800289</v>
      </c>
      <c r="EU62" s="626">
        <v>189.40664323800289</v>
      </c>
      <c r="EV62" s="626">
        <v>189.40664323800289</v>
      </c>
      <c r="EW62" t="s">
        <v>0</v>
      </c>
      <c r="EX62" t="s">
        <v>172</v>
      </c>
      <c r="FD62" s="626">
        <v>28.131547404222115</v>
      </c>
      <c r="FE62" s="626">
        <v>25.424633715631106</v>
      </c>
      <c r="FF62" s="626">
        <v>22.717720027040098</v>
      </c>
      <c r="FG62" s="626">
        <v>20.01080633844909</v>
      </c>
      <c r="FH62" s="626">
        <v>17.303892649858078</v>
      </c>
      <c r="FI62" s="626">
        <v>14.596978961267075</v>
      </c>
      <c r="FJ62" s="626">
        <v>12.958783528951226</v>
      </c>
      <c r="FK62" s="626">
        <v>12.11280387196569</v>
      </c>
      <c r="FL62" s="626">
        <v>11.403754008026302</v>
      </c>
      <c r="FM62" s="626">
        <v>10.972317913845384</v>
      </c>
      <c r="FN62" s="626">
        <v>10.513866003291366</v>
      </c>
      <c r="FO62" s="626">
        <v>9.8590104173594071</v>
      </c>
      <c r="FP62" s="626">
        <v>9.5124364209397694</v>
      </c>
      <c r="FQ62" s="626">
        <v>9.4477688959419055</v>
      </c>
      <c r="FR62" s="626">
        <v>9.302944898274502</v>
      </c>
      <c r="FS62" s="626">
        <v>9.0609042128971158</v>
      </c>
      <c r="FT62" s="626">
        <v>8.6638962126237917</v>
      </c>
      <c r="FU62" s="626">
        <v>8.5649736439656543</v>
      </c>
      <c r="FV62" s="626">
        <v>8.5273802761430986</v>
      </c>
      <c r="FW62" s="626">
        <v>8.4189746779955357</v>
      </c>
      <c r="FX62" s="626">
        <v>8.1633753873665196</v>
      </c>
      <c r="FY62" s="626">
        <v>8.0308006818853386</v>
      </c>
      <c r="FZ62" s="626">
        <v>7.9288986400605541</v>
      </c>
      <c r="GA62" s="626">
        <v>7.8675567210976549</v>
      </c>
      <c r="GB62" s="626">
        <v>7.7881027841547183</v>
      </c>
      <c r="GC62" s="626">
        <v>7.769828245194887</v>
      </c>
    </row>
    <row r="63" spans="2:185" x14ac:dyDescent="0.2">
      <c r="B63" t="s">
        <v>179</v>
      </c>
      <c r="C63" t="s">
        <v>0</v>
      </c>
      <c r="D63">
        <v>20630</v>
      </c>
      <c r="E63" t="s">
        <v>5</v>
      </c>
      <c r="F63" t="s">
        <v>452</v>
      </c>
      <c r="G63">
        <v>31</v>
      </c>
      <c r="H63" t="s">
        <v>146</v>
      </c>
      <c r="I63" t="s">
        <v>413</v>
      </c>
      <c r="J63" t="s">
        <v>136</v>
      </c>
      <c r="K63" s="626">
        <v>255.71250000000001</v>
      </c>
      <c r="L63" s="626">
        <v>180.86250000000001</v>
      </c>
      <c r="M63" s="626">
        <v>436.57499999999999</v>
      </c>
      <c r="N63" s="626">
        <v>0</v>
      </c>
      <c r="O63" s="626">
        <v>1520.6541999999999</v>
      </c>
      <c r="P63" s="626">
        <v>0</v>
      </c>
      <c r="Q63" s="626">
        <v>73.710819195346573</v>
      </c>
      <c r="R63" s="626">
        <v>-24.472811439650993</v>
      </c>
      <c r="S63" s="626">
        <v>-33.758817256422674</v>
      </c>
      <c r="T63" t="s">
        <v>137</v>
      </c>
      <c r="U63" s="626">
        <v>5.4691999999999998</v>
      </c>
      <c r="V63" s="626">
        <v>532.93669279093615</v>
      </c>
      <c r="W63" t="s">
        <v>140</v>
      </c>
      <c r="X63" s="626">
        <v>38.284502549428993</v>
      </c>
      <c r="Y63">
        <v>0.5</v>
      </c>
      <c r="Z63" s="626">
        <v>0</v>
      </c>
      <c r="AA63" s="626">
        <v>110.56622879301986</v>
      </c>
      <c r="AB63" s="626">
        <v>110.56622879301986</v>
      </c>
      <c r="AC63" s="626">
        <v>-36.709217159476488</v>
      </c>
      <c r="AD63" s="626">
        <v>-50.638225884634011</v>
      </c>
      <c r="AE63" s="626">
        <v>8.2037999999999993</v>
      </c>
      <c r="AF63" s="626">
        <v>0</v>
      </c>
      <c r="AG63" s="626">
        <v>15.501173881799497</v>
      </c>
      <c r="AH63" s="626">
        <v>15.501173881799497</v>
      </c>
      <c r="AI63" s="626">
        <v>-297.47829999999999</v>
      </c>
      <c r="AJ63" s="626">
        <v>-5.3912547558867985E-2</v>
      </c>
      <c r="AK63" s="626">
        <v>13.823042667170018</v>
      </c>
      <c r="AL63" s="626">
        <v>214.25120604346509</v>
      </c>
      <c r="AM63" s="626">
        <v>1388.455547733334</v>
      </c>
      <c r="AN63">
        <v>25</v>
      </c>
      <c r="AO63" s="626">
        <v>-436.57500000000005</v>
      </c>
      <c r="AP63" s="626">
        <v>8.2038219748776413</v>
      </c>
      <c r="AQ63" s="626">
        <v>7.7982478246995655</v>
      </c>
      <c r="AR63" s="626">
        <v>7.7195697065452444</v>
      </c>
      <c r="AS63" s="626">
        <v>7.5663702681301892</v>
      </c>
      <c r="AT63" s="626">
        <v>7.6370220098098089</v>
      </c>
      <c r="AU63" s="626">
        <v>7.6158272965907177</v>
      </c>
      <c r="AV63" s="626">
        <v>7.6125977991840328</v>
      </c>
      <c r="AW63" s="626">
        <v>7.5691503801534763</v>
      </c>
      <c r="AX63" s="626">
        <v>7.601038249285538</v>
      </c>
      <c r="AY63" s="626">
        <v>7.8145845449720799</v>
      </c>
      <c r="AZ63" s="626">
        <v>7.8606579290755123</v>
      </c>
      <c r="BA63" s="626">
        <v>7.8735919832620143</v>
      </c>
      <c r="BB63" s="626">
        <v>7.7892855094761622</v>
      </c>
      <c r="BC63" s="626">
        <v>7.8434692014829901</v>
      </c>
      <c r="BD63" s="626">
        <v>7.8283929383079958</v>
      </c>
      <c r="BE63" s="626">
        <v>7.9812054778931731</v>
      </c>
      <c r="BF63" s="626">
        <v>7.8702389744329686</v>
      </c>
      <c r="BG63" s="626">
        <v>7.861130107924537</v>
      </c>
      <c r="BH63" s="626">
        <v>7.9189616967684113</v>
      </c>
      <c r="BI63" s="626">
        <v>7.9871541181374024</v>
      </c>
      <c r="BJ63" s="626">
        <v>7.9662463642168122</v>
      </c>
      <c r="BK63" s="626">
        <v>7.9923334879987813</v>
      </c>
      <c r="BL63" s="626">
        <v>7.9571465892889179</v>
      </c>
      <c r="BM63" s="626">
        <v>7.8961105665337596</v>
      </c>
      <c r="BN63" s="626">
        <v>7.8427971105239171</v>
      </c>
      <c r="BP63" s="626">
        <v>13.823042667170018</v>
      </c>
      <c r="BQ63" s="626">
        <v>12.925363444059945</v>
      </c>
      <c r="BR63" s="626">
        <v>12.027684220949872</v>
      </c>
      <c r="BS63" s="626">
        <v>11.1300049978398</v>
      </c>
      <c r="BT63" s="626">
        <v>10.232325774729727</v>
      </c>
      <c r="BU63" s="626">
        <v>9.334646551619656</v>
      </c>
      <c r="BV63" s="626">
        <v>8.7913806140384629</v>
      </c>
      <c r="BW63" s="626">
        <v>8.5108329318384452</v>
      </c>
      <c r="BX63" s="626">
        <v>8.2756945402118109</v>
      </c>
      <c r="BY63" s="626">
        <v>8.1326197094633059</v>
      </c>
      <c r="BZ63" s="626">
        <v>7.9805857688784929</v>
      </c>
      <c r="CA63" s="626">
        <v>7.763419534097407</v>
      </c>
      <c r="CB63" s="626">
        <v>7.6484870642638105</v>
      </c>
      <c r="CC63" s="626">
        <v>7.6270417208658277</v>
      </c>
      <c r="CD63" s="626">
        <v>7.5790145176854269</v>
      </c>
      <c r="CE63" s="626">
        <v>7.4987478673942256</v>
      </c>
      <c r="CF63" s="626">
        <v>7.3670902402020761</v>
      </c>
      <c r="CG63" s="626">
        <v>7.3342850809702309</v>
      </c>
      <c r="CH63" s="626">
        <v>7.3218181946549121</v>
      </c>
      <c r="CI63" s="626">
        <v>7.2858682293730341</v>
      </c>
      <c r="CJ63" s="626">
        <v>7.2011052117687413</v>
      </c>
      <c r="CK63" s="626">
        <v>7.1571401754537716</v>
      </c>
      <c r="CL63" s="626">
        <v>7.1233469495655024</v>
      </c>
      <c r="CM63" s="626">
        <v>7.103004459004838</v>
      </c>
      <c r="CN63" s="626">
        <v>7.0766555773657274</v>
      </c>
      <c r="CP63" s="626">
        <v>15.501173881799497</v>
      </c>
      <c r="CQ63" s="626">
        <v>13.54113273440127</v>
      </c>
      <c r="CR63" s="626">
        <v>11.581091587003044</v>
      </c>
      <c r="CS63" s="626">
        <v>9.6210504396048169</v>
      </c>
      <c r="CT63" s="626">
        <v>7.6610092922065895</v>
      </c>
      <c r="CU63" s="626">
        <v>5.7009681448083658</v>
      </c>
      <c r="CV63" s="626">
        <v>4.514772046886149</v>
      </c>
      <c r="CW63" s="626">
        <v>3.9022091326926835</v>
      </c>
      <c r="CX63" s="626">
        <v>3.3887953084042151</v>
      </c>
      <c r="CY63" s="626">
        <v>3.0763980197017666</v>
      </c>
      <c r="CZ63" s="626">
        <v>2.7444389282181607</v>
      </c>
      <c r="DA63" s="626">
        <v>2.2702664788194071</v>
      </c>
      <c r="DB63" s="626">
        <v>2.0193167361424162</v>
      </c>
      <c r="DC63" s="626">
        <v>1.9724918187353919</v>
      </c>
      <c r="DD63" s="626">
        <v>1.8676266374940318</v>
      </c>
      <c r="DE63" s="626">
        <v>1.6923681116371978</v>
      </c>
      <c r="DF63" s="626">
        <v>1.4048997598896982</v>
      </c>
      <c r="DG63" s="626">
        <v>1.3332712089708108</v>
      </c>
      <c r="DH63" s="626">
        <v>1.3060503381643089</v>
      </c>
      <c r="DI63" s="626">
        <v>1.2275552483972836</v>
      </c>
      <c r="DJ63" s="626">
        <v>1.0424791120615742</v>
      </c>
      <c r="DK63" s="626">
        <v>0.94648348466402188</v>
      </c>
      <c r="DL63" s="626">
        <v>0.87269753580931808</v>
      </c>
      <c r="DM63" s="626">
        <v>0.82828064666564127</v>
      </c>
      <c r="DN63" s="626">
        <v>0.77074907985310581</v>
      </c>
      <c r="DO63" s="626">
        <v>0.75751672284742455</v>
      </c>
      <c r="DP63" t="s">
        <v>0</v>
      </c>
      <c r="DQ63" t="s">
        <v>5</v>
      </c>
      <c r="DR63" s="626">
        <v>110.56622879301986</v>
      </c>
      <c r="DS63" s="626">
        <v>110.56622879301986</v>
      </c>
      <c r="DT63" s="626">
        <v>110.56622879301986</v>
      </c>
      <c r="DU63" s="626">
        <v>110.56622879301986</v>
      </c>
      <c r="DV63" s="626">
        <v>110.56622879301986</v>
      </c>
      <c r="DW63" s="626">
        <v>110.56622879301986</v>
      </c>
      <c r="DX63" s="626">
        <v>110.56622879301986</v>
      </c>
      <c r="DY63" s="626">
        <v>110.56622879301986</v>
      </c>
      <c r="DZ63" s="626">
        <v>110.56622879301986</v>
      </c>
      <c r="EA63" s="626">
        <v>110.56622879301986</v>
      </c>
      <c r="EB63" s="626">
        <v>110.56622879301986</v>
      </c>
      <c r="EC63" s="626">
        <v>110.56622879301986</v>
      </c>
      <c r="ED63" s="626">
        <v>110.56622879301986</v>
      </c>
      <c r="EE63" s="626">
        <v>110.56622879301986</v>
      </c>
      <c r="EF63" s="626">
        <v>110.56622879301986</v>
      </c>
      <c r="EG63" s="626">
        <v>110.56622879301986</v>
      </c>
      <c r="EH63" s="626">
        <v>110.56622879301986</v>
      </c>
      <c r="EI63" s="626">
        <v>110.56622879301986</v>
      </c>
      <c r="EJ63" s="626">
        <v>110.56622879301986</v>
      </c>
      <c r="EK63" s="626">
        <v>110.56622879301986</v>
      </c>
      <c r="EL63" s="626">
        <v>110.56622879301986</v>
      </c>
      <c r="EM63" s="626">
        <v>110.56622879301986</v>
      </c>
      <c r="EN63" s="626">
        <v>110.56622879301986</v>
      </c>
      <c r="EO63" s="626">
        <v>110.56622879301986</v>
      </c>
      <c r="EP63" s="626">
        <v>110.56622879301986</v>
      </c>
      <c r="EQ63" s="626">
        <v>110.56622879301986</v>
      </c>
      <c r="ER63" s="626">
        <v>110.56622879301986</v>
      </c>
      <c r="ES63" s="626">
        <v>110.56622879301986</v>
      </c>
      <c r="ET63" s="626">
        <v>110.56622879301986</v>
      </c>
      <c r="EU63" s="626">
        <v>110.56622879301986</v>
      </c>
      <c r="EV63" s="626">
        <v>110.56622879301986</v>
      </c>
      <c r="EW63" t="s">
        <v>0</v>
      </c>
      <c r="EX63" t="s">
        <v>5</v>
      </c>
      <c r="FD63" s="626">
        <v>15.501173881799497</v>
      </c>
      <c r="FE63" s="626">
        <v>13.54113273440127</v>
      </c>
      <c r="FF63" s="626">
        <v>11.581091587003044</v>
      </c>
      <c r="FG63" s="626">
        <v>9.6210504396048169</v>
      </c>
      <c r="FH63" s="626">
        <v>7.6610092922065895</v>
      </c>
      <c r="FI63" s="626">
        <v>5.7009681448083658</v>
      </c>
      <c r="FJ63" s="626">
        <v>4.514772046886149</v>
      </c>
      <c r="FK63" s="626">
        <v>3.9022091326926835</v>
      </c>
      <c r="FL63" s="626">
        <v>3.3887953084042151</v>
      </c>
      <c r="FM63" s="626">
        <v>3.0763980197017666</v>
      </c>
      <c r="FN63" s="626">
        <v>2.7444389282181607</v>
      </c>
      <c r="FO63" s="626">
        <v>2.2702664788194071</v>
      </c>
      <c r="FP63" s="626">
        <v>2.0193167361424162</v>
      </c>
      <c r="FQ63" s="626">
        <v>1.9724918187353919</v>
      </c>
      <c r="FR63" s="626">
        <v>1.8676266374940318</v>
      </c>
      <c r="FS63" s="626">
        <v>1.6923681116371978</v>
      </c>
      <c r="FT63" s="626">
        <v>1.4048997598896982</v>
      </c>
      <c r="FU63" s="626">
        <v>1.3332712089708108</v>
      </c>
      <c r="FV63" s="626">
        <v>1.3060503381643089</v>
      </c>
      <c r="FW63" s="626">
        <v>1.2275552483972836</v>
      </c>
      <c r="FX63" s="626">
        <v>1.0424791120615742</v>
      </c>
      <c r="FY63" s="626">
        <v>0.94648348466402188</v>
      </c>
      <c r="FZ63" s="626">
        <v>0.87269753580931808</v>
      </c>
      <c r="GA63" s="626">
        <v>0.82828064666564127</v>
      </c>
      <c r="GB63" s="626">
        <v>0.77074907985310581</v>
      </c>
      <c r="GC63" s="626">
        <v>0.75751672284742455</v>
      </c>
    </row>
    <row r="64" spans="2:185" x14ac:dyDescent="0.2">
      <c r="B64" t="s">
        <v>180</v>
      </c>
      <c r="C64" t="s">
        <v>0</v>
      </c>
      <c r="D64">
        <v>20630</v>
      </c>
      <c r="E64" t="s">
        <v>6</v>
      </c>
      <c r="F64" t="s">
        <v>453</v>
      </c>
      <c r="G64">
        <v>26</v>
      </c>
      <c r="H64" t="s">
        <v>146</v>
      </c>
      <c r="I64" t="s">
        <v>413</v>
      </c>
      <c r="J64" t="s">
        <v>136</v>
      </c>
      <c r="K64" s="626">
        <v>263.34699999999998</v>
      </c>
      <c r="L64" s="626">
        <v>180.86250000000001</v>
      </c>
      <c r="M64" s="626">
        <v>444.20949999999999</v>
      </c>
      <c r="N64" s="626">
        <v>0</v>
      </c>
      <c r="O64" s="626">
        <v>1403.6541999999999</v>
      </c>
      <c r="P64" s="626">
        <v>0</v>
      </c>
      <c r="Q64" s="626">
        <v>68.039466795928263</v>
      </c>
      <c r="R64" s="626">
        <v>-24.472811439650993</v>
      </c>
      <c r="S64" s="626">
        <v>-39.430169655840984</v>
      </c>
      <c r="T64" t="s">
        <v>137</v>
      </c>
      <c r="U64" s="626">
        <v>6.2519</v>
      </c>
      <c r="V64" s="626">
        <v>542.25631032946183</v>
      </c>
      <c r="W64" t="s">
        <v>140</v>
      </c>
      <c r="X64" s="626">
        <v>43.763325807191677</v>
      </c>
      <c r="Y64">
        <v>0.5</v>
      </c>
      <c r="Z64" s="626">
        <v>0</v>
      </c>
      <c r="AA64" s="626">
        <v>102.05920019389239</v>
      </c>
      <c r="AB64" s="626">
        <v>102.05920019389239</v>
      </c>
      <c r="AC64" s="626">
        <v>-36.709217159476488</v>
      </c>
      <c r="AD64" s="626">
        <v>-59.145254483761477</v>
      </c>
      <c r="AE64" s="626">
        <v>9.3779000000000003</v>
      </c>
      <c r="AF64" s="626">
        <v>0</v>
      </c>
      <c r="AG64" s="626">
        <v>14.3085047370521</v>
      </c>
      <c r="AH64" s="626">
        <v>14.3085047370521</v>
      </c>
      <c r="AI64" s="626">
        <v>-287.2011</v>
      </c>
      <c r="AJ64" s="626">
        <v>-4.6938640571959955E-2</v>
      </c>
      <c r="AK64" s="626">
        <v>15.015711811917416</v>
      </c>
      <c r="AL64" s="626">
        <v>222.00585950670768</v>
      </c>
      <c r="AM64" s="626">
        <v>1293.6643294486107</v>
      </c>
      <c r="AN64">
        <v>25</v>
      </c>
      <c r="AO64" s="626">
        <v>-444.2095128453708</v>
      </c>
      <c r="AP64" s="626">
        <v>9.3778555301125017</v>
      </c>
      <c r="AQ64" s="626">
        <v>8.9218815780484437</v>
      </c>
      <c r="AR64" s="626">
        <v>8.8256940601041087</v>
      </c>
      <c r="AS64" s="626">
        <v>8.6448591891890469</v>
      </c>
      <c r="AT64" s="626">
        <v>8.7253931212625364</v>
      </c>
      <c r="AU64" s="626">
        <v>8.6988369432293791</v>
      </c>
      <c r="AV64" s="626">
        <v>8.6926494422077898</v>
      </c>
      <c r="AW64" s="626">
        <v>8.6394859663989951</v>
      </c>
      <c r="AX64" s="626">
        <v>8.6743157722248174</v>
      </c>
      <c r="AY64" s="626">
        <v>8.9213224300229914</v>
      </c>
      <c r="AZ64" s="626">
        <v>8.9727218662799348</v>
      </c>
      <c r="BA64" s="626">
        <v>8.9877326372208444</v>
      </c>
      <c r="BB64" s="626">
        <v>8.8891676757499152</v>
      </c>
      <c r="BC64" s="626">
        <v>8.9523571747172372</v>
      </c>
      <c r="BD64" s="626">
        <v>8.9346484429322874</v>
      </c>
      <c r="BE64" s="626">
        <v>9.113032019415332</v>
      </c>
      <c r="BF64" s="626">
        <v>8.9833201238059459</v>
      </c>
      <c r="BG64" s="626">
        <v>8.9725757726641877</v>
      </c>
      <c r="BH64" s="626">
        <v>9.0400158713669256</v>
      </c>
      <c r="BI64" s="626">
        <v>9.1195556753831326</v>
      </c>
      <c r="BJ64" s="626">
        <v>9.0950251450200312</v>
      </c>
      <c r="BK64" s="626">
        <v>9.1253828190037662</v>
      </c>
      <c r="BL64" s="626">
        <v>9.0841710706265761</v>
      </c>
      <c r="BM64" s="626">
        <v>9.0127660802140372</v>
      </c>
      <c r="BN64" s="626">
        <v>8.9503794875393048</v>
      </c>
      <c r="BP64" s="626">
        <v>15.015711811917416</v>
      </c>
      <c r="BQ64" s="626">
        <v>13.967225906890052</v>
      </c>
      <c r="BR64" s="626">
        <v>12.918740001862687</v>
      </c>
      <c r="BS64" s="626">
        <v>11.870254096835325</v>
      </c>
      <c r="BT64" s="626">
        <v>10.821768191807962</v>
      </c>
      <c r="BU64" s="626">
        <v>9.7732822867805993</v>
      </c>
      <c r="BV64" s="626">
        <v>9.138749746011845</v>
      </c>
      <c r="BW64" s="626">
        <v>8.8110711244038846</v>
      </c>
      <c r="BX64" s="626">
        <v>8.5364303808015336</v>
      </c>
      <c r="BY64" s="626">
        <v>8.369319524782993</v>
      </c>
      <c r="BZ64" s="626">
        <v>8.191744462683781</v>
      </c>
      <c r="CA64" s="626">
        <v>7.9380951296548119</v>
      </c>
      <c r="CB64" s="626">
        <v>7.8038544437302679</v>
      </c>
      <c r="CC64" s="626">
        <v>7.7788063645251428</v>
      </c>
      <c r="CD64" s="626">
        <v>7.722710774590384</v>
      </c>
      <c r="CE64" s="626">
        <v>7.6289596335285319</v>
      </c>
      <c r="CF64" s="626">
        <v>7.4751840276700579</v>
      </c>
      <c r="CG64" s="626">
        <v>7.4368677269456169</v>
      </c>
      <c r="CH64" s="626">
        <v>7.4223064513310346</v>
      </c>
      <c r="CI64" s="626">
        <v>7.3803170291478164</v>
      </c>
      <c r="CJ64" s="626">
        <v>7.2813141482325374</v>
      </c>
      <c r="CK64" s="626">
        <v>7.2299631536862261</v>
      </c>
      <c r="CL64" s="626">
        <v>7.190492794879769</v>
      </c>
      <c r="CM64" s="626">
        <v>7.1667328435776625</v>
      </c>
      <c r="CN64" s="626">
        <v>7.1359574504298422</v>
      </c>
      <c r="CP64" s="626">
        <v>14.3085047370521</v>
      </c>
      <c r="CQ64" s="626">
        <v>12.499270271571165</v>
      </c>
      <c r="CR64" s="626">
        <v>10.690035806090227</v>
      </c>
      <c r="CS64" s="626">
        <v>8.8808013406092918</v>
      </c>
      <c r="CT64" s="626">
        <v>7.0715668751283554</v>
      </c>
      <c r="CU64" s="626">
        <v>5.2623324096474215</v>
      </c>
      <c r="CV64" s="626">
        <v>4.1674029149127669</v>
      </c>
      <c r="CW64" s="626">
        <v>3.6019709401272451</v>
      </c>
      <c r="CX64" s="626">
        <v>3.1280594678144924</v>
      </c>
      <c r="CY64" s="626">
        <v>2.83969820438208</v>
      </c>
      <c r="CZ64" s="626">
        <v>2.5332802344128731</v>
      </c>
      <c r="DA64" s="626">
        <v>2.0955908832620014</v>
      </c>
      <c r="DB64" s="626">
        <v>1.8639493566759588</v>
      </c>
      <c r="DC64" s="626">
        <v>1.8207271750760772</v>
      </c>
      <c r="DD64" s="626">
        <v>1.7239303805890751</v>
      </c>
      <c r="DE64" s="626">
        <v>1.5621563455028906</v>
      </c>
      <c r="DF64" s="626">
        <v>1.296805972421716</v>
      </c>
      <c r="DG64" s="626">
        <v>1.2306885629954243</v>
      </c>
      <c r="DH64" s="626">
        <v>1.2055620814881862</v>
      </c>
      <c r="DI64" s="626">
        <v>1.1331064486225011</v>
      </c>
      <c r="DJ64" s="626">
        <v>0.9622701755977785</v>
      </c>
      <c r="DK64" s="626">
        <v>0.87366050643156756</v>
      </c>
      <c r="DL64" s="626">
        <v>0.80555169049505138</v>
      </c>
      <c r="DM64" s="626">
        <v>0.76455226209281746</v>
      </c>
      <c r="DN64" s="626">
        <v>0.71144720678899087</v>
      </c>
      <c r="DO64" s="626">
        <v>0.69923295486575687</v>
      </c>
      <c r="DP64" t="s">
        <v>0</v>
      </c>
      <c r="DQ64" t="s">
        <v>6</v>
      </c>
      <c r="DR64" s="626">
        <v>102.05920019389239</v>
      </c>
      <c r="DS64" s="626">
        <v>102.05920019389239</v>
      </c>
      <c r="DT64" s="626">
        <v>102.05920019389239</v>
      </c>
      <c r="DU64" s="626">
        <v>102.05920019389239</v>
      </c>
      <c r="DV64" s="626">
        <v>102.05920019389239</v>
      </c>
      <c r="DW64" s="626">
        <v>102.05920019389239</v>
      </c>
      <c r="DX64" s="626">
        <v>102.05920019389239</v>
      </c>
      <c r="DY64" s="626">
        <v>102.05920019389239</v>
      </c>
      <c r="DZ64" s="626">
        <v>102.05920019389239</v>
      </c>
      <c r="EA64" s="626">
        <v>102.05920019389239</v>
      </c>
      <c r="EB64" s="626">
        <v>102.05920019389239</v>
      </c>
      <c r="EC64" s="626">
        <v>102.05920019389239</v>
      </c>
      <c r="ED64" s="626">
        <v>102.05920019389239</v>
      </c>
      <c r="EE64" s="626">
        <v>102.05920019389239</v>
      </c>
      <c r="EF64" s="626">
        <v>102.05920019389239</v>
      </c>
      <c r="EG64" s="626">
        <v>102.05920019389239</v>
      </c>
      <c r="EH64" s="626">
        <v>102.05920019389239</v>
      </c>
      <c r="EI64" s="626">
        <v>102.05920019389239</v>
      </c>
      <c r="EJ64" s="626">
        <v>102.05920019389239</v>
      </c>
      <c r="EK64" s="626">
        <v>102.05920019389239</v>
      </c>
      <c r="EL64" s="626">
        <v>102.05920019389239</v>
      </c>
      <c r="EM64" s="626">
        <v>102.05920019389239</v>
      </c>
      <c r="EN64" s="626">
        <v>102.05920019389239</v>
      </c>
      <c r="EO64" s="626">
        <v>102.05920019389239</v>
      </c>
      <c r="EP64" s="626">
        <v>102.05920019389239</v>
      </c>
      <c r="EQ64" s="626">
        <v>102.05920019389239</v>
      </c>
      <c r="ER64" s="626">
        <v>102.05920019389239</v>
      </c>
      <c r="ES64" s="626">
        <v>102.05920019389239</v>
      </c>
      <c r="ET64" s="626">
        <v>102.05920019389239</v>
      </c>
      <c r="EU64" s="626">
        <v>102.05920019389239</v>
      </c>
      <c r="EV64" s="626">
        <v>102.05920019389239</v>
      </c>
      <c r="EW64" t="s">
        <v>0</v>
      </c>
      <c r="EX64" t="s">
        <v>6</v>
      </c>
      <c r="FD64" s="626">
        <v>14.3085047370521</v>
      </c>
      <c r="FE64" s="626">
        <v>12.499270271571165</v>
      </c>
      <c r="FF64" s="626">
        <v>10.690035806090227</v>
      </c>
      <c r="FG64" s="626">
        <v>8.8808013406092918</v>
      </c>
      <c r="FH64" s="626">
        <v>7.0715668751283554</v>
      </c>
      <c r="FI64" s="626">
        <v>5.2623324096474215</v>
      </c>
      <c r="FJ64" s="626">
        <v>4.1674029149127669</v>
      </c>
      <c r="FK64" s="626">
        <v>3.6019709401272451</v>
      </c>
      <c r="FL64" s="626">
        <v>3.1280594678144924</v>
      </c>
      <c r="FM64" s="626">
        <v>2.83969820438208</v>
      </c>
      <c r="FN64" s="626">
        <v>2.5332802344128731</v>
      </c>
      <c r="FO64" s="626">
        <v>2.0955908832620014</v>
      </c>
      <c r="FP64" s="626">
        <v>1.8639493566759588</v>
      </c>
      <c r="FQ64" s="626">
        <v>1.8207271750760772</v>
      </c>
      <c r="FR64" s="626">
        <v>1.7239303805890751</v>
      </c>
      <c r="FS64" s="626">
        <v>1.5621563455028906</v>
      </c>
      <c r="FT64" s="626">
        <v>1.296805972421716</v>
      </c>
      <c r="FU64" s="626">
        <v>1.2306885629954243</v>
      </c>
      <c r="FV64" s="626">
        <v>1.2055620814881862</v>
      </c>
      <c r="FW64" s="626">
        <v>1.1331064486225011</v>
      </c>
      <c r="FX64" s="626">
        <v>0.9622701755977785</v>
      </c>
      <c r="FY64" s="626">
        <v>0.87366050643156756</v>
      </c>
      <c r="FZ64" s="626">
        <v>0.80555169049505138</v>
      </c>
      <c r="GA64" s="626">
        <v>0.76455226209281746</v>
      </c>
      <c r="GB64" s="626">
        <v>0.71144720678899087</v>
      </c>
      <c r="GC64" s="626">
        <v>0.69923295486575687</v>
      </c>
    </row>
    <row r="65" spans="2:185" x14ac:dyDescent="0.2">
      <c r="B65" t="s">
        <v>181</v>
      </c>
      <c r="C65" t="s">
        <v>0</v>
      </c>
      <c r="D65">
        <v>20630</v>
      </c>
      <c r="E65" t="s">
        <v>149</v>
      </c>
      <c r="F65" t="s">
        <v>149</v>
      </c>
      <c r="G65">
        <v>71</v>
      </c>
      <c r="H65" t="s">
        <v>143</v>
      </c>
      <c r="I65" t="s">
        <v>413</v>
      </c>
      <c r="J65" t="s">
        <v>136</v>
      </c>
      <c r="K65" s="626">
        <v>78.78</v>
      </c>
      <c r="L65" s="626">
        <v>0</v>
      </c>
      <c r="M65" s="626">
        <v>78.78</v>
      </c>
      <c r="N65" s="626">
        <v>255.76249999999999</v>
      </c>
      <c r="O65" s="626">
        <v>2133.4346</v>
      </c>
      <c r="P65" s="626">
        <v>12.397600581677169</v>
      </c>
      <c r="Q65" s="626">
        <v>103.41418322830829</v>
      </c>
      <c r="R65" s="626">
        <v>-12.075210857973824</v>
      </c>
      <c r="S65" s="626">
        <v>-4.0554532234609582</v>
      </c>
      <c r="T65" t="s">
        <v>137</v>
      </c>
      <c r="U65" s="626">
        <v>0.95950000000000002</v>
      </c>
      <c r="V65" s="626">
        <v>96.168476568905589</v>
      </c>
      <c r="W65" t="s">
        <v>140</v>
      </c>
      <c r="X65" s="626">
        <v>6.7162812865979999</v>
      </c>
      <c r="Y65">
        <v>0.5</v>
      </c>
      <c r="Z65" s="626">
        <v>18.596400872515755</v>
      </c>
      <c r="AA65" s="626">
        <v>155.12127484246244</v>
      </c>
      <c r="AB65" s="626">
        <v>173.71767571497818</v>
      </c>
      <c r="AC65" s="626">
        <v>-18.112816286960737</v>
      </c>
      <c r="AD65" s="626">
        <v>-6.0831798351914372</v>
      </c>
      <c r="AE65" s="626">
        <v>1.4392</v>
      </c>
      <c r="AF65" s="626">
        <v>3.4061167838099853</v>
      </c>
      <c r="AG65" s="626">
        <v>21.747706151765051</v>
      </c>
      <c r="AH65" s="626">
        <v>25.153822935575036</v>
      </c>
      <c r="AI65" s="626">
        <v>-53.994</v>
      </c>
      <c r="AJ65" s="626">
        <v>-5.4536954848580677E-2</v>
      </c>
      <c r="AK65" s="626">
        <v>4.1703936133944799</v>
      </c>
      <c r="AL65" s="626">
        <v>88.48375951601659</v>
      </c>
      <c r="AM65" s="626">
        <v>610.21328088863982</v>
      </c>
      <c r="AN65">
        <v>25</v>
      </c>
      <c r="AO65" s="626">
        <v>-78.780000000000015</v>
      </c>
      <c r="AP65" s="626">
        <v>1.4392031328424286</v>
      </c>
      <c r="AQ65" s="626">
        <v>1.3510744893153299</v>
      </c>
      <c r="AR65" s="626">
        <v>1.3511590864627059</v>
      </c>
      <c r="AS65" s="626">
        <v>1.3369736518933109</v>
      </c>
      <c r="AT65" s="626">
        <v>1.3498761932799708</v>
      </c>
      <c r="AU65" s="626">
        <v>1.3513314740984754</v>
      </c>
      <c r="AV65" s="626">
        <v>1.3563106036542889</v>
      </c>
      <c r="AW65" s="626">
        <v>1.3564618925658056</v>
      </c>
      <c r="AX65" s="626">
        <v>1.3656588852939555</v>
      </c>
      <c r="AY65" s="626">
        <v>1.3966774213311759</v>
      </c>
      <c r="AZ65" s="626">
        <v>1.4075762938262129</v>
      </c>
      <c r="BA65" s="626">
        <v>1.4093437180587314</v>
      </c>
      <c r="BB65" s="626">
        <v>1.3994277680845739</v>
      </c>
      <c r="BC65" s="626">
        <v>1.4061520556340361</v>
      </c>
      <c r="BD65" s="626">
        <v>1.4045625030439075</v>
      </c>
      <c r="BE65" s="626">
        <v>1.4231440695385189</v>
      </c>
      <c r="BF65" s="626">
        <v>1.4100434903183443</v>
      </c>
      <c r="BG65" s="626">
        <v>1.4091830583770628</v>
      </c>
      <c r="BH65" s="626">
        <v>1.4163680767194962</v>
      </c>
      <c r="BI65" s="626">
        <v>1.4248015379249837</v>
      </c>
      <c r="BJ65" s="626">
        <v>1.4225350882588297</v>
      </c>
      <c r="BK65" s="626">
        <v>1.4259177716172118</v>
      </c>
      <c r="BL65" s="626">
        <v>1.4219431456695792</v>
      </c>
      <c r="BM65" s="626">
        <v>1.4148667342997092</v>
      </c>
      <c r="BN65" s="626">
        <v>1.4087214376122463</v>
      </c>
      <c r="BP65" s="626">
        <v>4.1703936133944799</v>
      </c>
      <c r="BQ65" s="626">
        <v>4.0625552353096239</v>
      </c>
      <c r="BR65" s="626">
        <v>3.954716857224768</v>
      </c>
      <c r="BS65" s="626">
        <v>3.846878479139912</v>
      </c>
      <c r="BT65" s="626">
        <v>3.7390401010550556</v>
      </c>
      <c r="BU65" s="626">
        <v>3.6312017229701996</v>
      </c>
      <c r="BV65" s="626">
        <v>3.5659390811831555</v>
      </c>
      <c r="BW65" s="626">
        <v>3.5322368340495984</v>
      </c>
      <c r="BX65" s="626">
        <v>3.5039896137445021</v>
      </c>
      <c r="BY65" s="626">
        <v>3.4868020067514056</v>
      </c>
      <c r="BZ65" s="626">
        <v>3.4685381401669551</v>
      </c>
      <c r="CA65" s="626">
        <v>3.4424499185275468</v>
      </c>
      <c r="CB65" s="626">
        <v>3.4286430587751271</v>
      </c>
      <c r="CC65" s="626">
        <v>3.4260668255394968</v>
      </c>
      <c r="CD65" s="626">
        <v>3.4202973083649955</v>
      </c>
      <c r="CE65" s="626">
        <v>3.4106548601954603</v>
      </c>
      <c r="CF65" s="626">
        <v>3.394838804066064</v>
      </c>
      <c r="CG65" s="626">
        <v>3.3908979139648969</v>
      </c>
      <c r="CH65" s="626">
        <v>3.389400264509054</v>
      </c>
      <c r="CI65" s="626">
        <v>3.3850815882509879</v>
      </c>
      <c r="CJ65" s="626">
        <v>3.3748989906095317</v>
      </c>
      <c r="CK65" s="626">
        <v>3.3696174623234896</v>
      </c>
      <c r="CL65" s="626">
        <v>3.3655578755844533</v>
      </c>
      <c r="CM65" s="626">
        <v>3.3631141282727262</v>
      </c>
      <c r="CN65" s="626">
        <v>3.3599488320431141</v>
      </c>
      <c r="CP65" s="626">
        <v>25.153822935575036</v>
      </c>
      <c r="CQ65" s="626">
        <v>22.403940943151593</v>
      </c>
      <c r="CR65" s="626">
        <v>19.65405895072815</v>
      </c>
      <c r="CS65" s="626">
        <v>16.904176958304706</v>
      </c>
      <c r="CT65" s="626">
        <v>14.154294965881261</v>
      </c>
      <c r="CU65" s="626">
        <v>11.404412973457822</v>
      </c>
      <c r="CV65" s="626">
        <v>9.7402135797414573</v>
      </c>
      <c r="CW65" s="626">
        <v>8.880805230481533</v>
      </c>
      <c r="CX65" s="626">
        <v>8.1605002348715256</v>
      </c>
      <c r="CY65" s="626">
        <v>7.7222157224136687</v>
      </c>
      <c r="CZ65" s="626">
        <v>7.2564865569296995</v>
      </c>
      <c r="DA65" s="626">
        <v>6.5912360943892683</v>
      </c>
      <c r="DB65" s="626">
        <v>6.2391607416311015</v>
      </c>
      <c r="DC65" s="626">
        <v>6.1734667140617248</v>
      </c>
      <c r="DD65" s="626">
        <v>6.0263438468144646</v>
      </c>
      <c r="DE65" s="626">
        <v>5.780461118835964</v>
      </c>
      <c r="DF65" s="626">
        <v>5.3771511960257108</v>
      </c>
      <c r="DG65" s="626">
        <v>5.2766583759761456</v>
      </c>
      <c r="DH65" s="626">
        <v>5.238468268310168</v>
      </c>
      <c r="DI65" s="626">
        <v>5.12834188951933</v>
      </c>
      <c r="DJ65" s="626">
        <v>4.8686853332207853</v>
      </c>
      <c r="DK65" s="626">
        <v>4.7340061977943044</v>
      </c>
      <c r="DL65" s="626">
        <v>4.6304866097903687</v>
      </c>
      <c r="DM65" s="626">
        <v>4.5681709773977541</v>
      </c>
      <c r="DN65" s="626">
        <v>4.4874558251757204</v>
      </c>
      <c r="DO65" s="626">
        <v>4.4688912045831675</v>
      </c>
      <c r="DP65" t="s">
        <v>0</v>
      </c>
      <c r="DQ65" t="s">
        <v>149</v>
      </c>
      <c r="DR65" s="626">
        <v>173.71767571497818</v>
      </c>
      <c r="DS65" s="626">
        <v>173.71767571497818</v>
      </c>
      <c r="DT65" s="626">
        <v>173.71767571497818</v>
      </c>
      <c r="DU65" s="626">
        <v>173.71767571497818</v>
      </c>
      <c r="DV65" s="626">
        <v>173.71767571497818</v>
      </c>
      <c r="DW65" s="626">
        <v>173.71767571497818</v>
      </c>
      <c r="DX65" s="626">
        <v>173.71767571497818</v>
      </c>
      <c r="DY65" s="626">
        <v>173.71767571497818</v>
      </c>
      <c r="DZ65" s="626">
        <v>173.71767571497818</v>
      </c>
      <c r="EA65" s="626">
        <v>173.71767571497818</v>
      </c>
      <c r="EB65" s="626">
        <v>173.71767571497818</v>
      </c>
      <c r="EC65" s="626">
        <v>173.71767571497818</v>
      </c>
      <c r="ED65" s="626">
        <v>173.71767571497818</v>
      </c>
      <c r="EE65" s="626">
        <v>173.71767571497818</v>
      </c>
      <c r="EF65" s="626">
        <v>173.71767571497818</v>
      </c>
      <c r="EG65" s="626">
        <v>173.71767571497818</v>
      </c>
      <c r="EH65" s="626">
        <v>173.71767571497818</v>
      </c>
      <c r="EI65" s="626">
        <v>173.71767571497818</v>
      </c>
      <c r="EJ65" s="626">
        <v>173.71767571497818</v>
      </c>
      <c r="EK65" s="626">
        <v>173.71767571497818</v>
      </c>
      <c r="EL65" s="626">
        <v>173.71767571497818</v>
      </c>
      <c r="EM65" s="626">
        <v>173.71767571497818</v>
      </c>
      <c r="EN65" s="626">
        <v>173.71767571497818</v>
      </c>
      <c r="EO65" s="626">
        <v>173.71767571497818</v>
      </c>
      <c r="EP65" s="626">
        <v>173.71767571497818</v>
      </c>
      <c r="EQ65" s="626">
        <v>173.71767571497818</v>
      </c>
      <c r="ER65" s="626">
        <v>173.71767571497818</v>
      </c>
      <c r="ES65" s="626">
        <v>173.71767571497818</v>
      </c>
      <c r="ET65" s="626">
        <v>173.71767571497818</v>
      </c>
      <c r="EU65" s="626">
        <v>173.71767571497818</v>
      </c>
      <c r="EV65" s="626">
        <v>173.71767571497818</v>
      </c>
      <c r="EW65" t="s">
        <v>0</v>
      </c>
      <c r="EX65" t="s">
        <v>149</v>
      </c>
      <c r="FD65" s="626">
        <v>25.153822935575036</v>
      </c>
      <c r="FE65" s="626">
        <v>22.403940943151593</v>
      </c>
      <c r="FF65" s="626">
        <v>19.65405895072815</v>
      </c>
      <c r="FG65" s="626">
        <v>16.904176958304706</v>
      </c>
      <c r="FH65" s="626">
        <v>14.154294965881261</v>
      </c>
      <c r="FI65" s="626">
        <v>11.404412973457822</v>
      </c>
      <c r="FJ65" s="626">
        <v>9.7402135797414573</v>
      </c>
      <c r="FK65" s="626">
        <v>8.880805230481533</v>
      </c>
      <c r="FL65" s="626">
        <v>8.1605002348715256</v>
      </c>
      <c r="FM65" s="626">
        <v>7.7222157224136687</v>
      </c>
      <c r="FN65" s="626">
        <v>7.2564865569296995</v>
      </c>
      <c r="FO65" s="626">
        <v>6.5912360943892683</v>
      </c>
      <c r="FP65" s="626">
        <v>6.2391607416311015</v>
      </c>
      <c r="FQ65" s="626">
        <v>6.1734667140617248</v>
      </c>
      <c r="FR65" s="626">
        <v>6.0263438468144646</v>
      </c>
      <c r="FS65" s="626">
        <v>5.780461118835964</v>
      </c>
      <c r="FT65" s="626">
        <v>5.3771511960257108</v>
      </c>
      <c r="FU65" s="626">
        <v>5.2766583759761456</v>
      </c>
      <c r="FV65" s="626">
        <v>5.238468268310168</v>
      </c>
      <c r="FW65" s="626">
        <v>5.12834188951933</v>
      </c>
      <c r="FX65" s="626">
        <v>4.8686853332207853</v>
      </c>
      <c r="FY65" s="626">
        <v>4.7340061977943044</v>
      </c>
      <c r="FZ65" s="626">
        <v>4.6304866097903687</v>
      </c>
      <c r="GA65" s="626">
        <v>4.5681709773977541</v>
      </c>
      <c r="GB65" s="626">
        <v>4.4874558251757204</v>
      </c>
      <c r="GC65" s="626">
        <v>4.4688912045831675</v>
      </c>
    </row>
    <row r="66" spans="2:185" x14ac:dyDescent="0.2">
      <c r="B66" t="s">
        <v>182</v>
      </c>
      <c r="C66" t="s">
        <v>0</v>
      </c>
      <c r="D66">
        <v>20630</v>
      </c>
      <c r="E66" t="s">
        <v>151</v>
      </c>
      <c r="F66" t="s">
        <v>151</v>
      </c>
      <c r="G66">
        <v>79</v>
      </c>
      <c r="H66" t="s">
        <v>135</v>
      </c>
      <c r="I66" t="s">
        <v>413</v>
      </c>
      <c r="J66" t="s">
        <v>136</v>
      </c>
      <c r="K66" s="626">
        <v>0</v>
      </c>
      <c r="L66" s="626">
        <v>121.125</v>
      </c>
      <c r="M66" s="626">
        <v>121.125</v>
      </c>
      <c r="N66" s="626">
        <v>323.88490000000002</v>
      </c>
      <c r="O66" s="626">
        <v>2212.3811000000001</v>
      </c>
      <c r="P66" s="626">
        <v>15.699704314105672</v>
      </c>
      <c r="Q66" s="626">
        <v>107.24096461463888</v>
      </c>
      <c r="R66" s="626">
        <v>-8.7731071255453212</v>
      </c>
      <c r="S66" s="626">
        <v>-0.22867183713036354</v>
      </c>
      <c r="T66" t="s">
        <v>137</v>
      </c>
      <c r="U66" s="626">
        <v>0.32200000000000001</v>
      </c>
      <c r="V66" s="626">
        <v>147.85994826616763</v>
      </c>
      <c r="W66" t="s">
        <v>140</v>
      </c>
      <c r="X66" s="626">
        <v>2.2541281915757647</v>
      </c>
      <c r="Y66">
        <v>0.5</v>
      </c>
      <c r="Z66" s="626">
        <v>23.549556471158507</v>
      </c>
      <c r="AA66" s="626">
        <v>160.86144692195833</v>
      </c>
      <c r="AB66" s="626">
        <v>184.41100339311683</v>
      </c>
      <c r="AC66" s="626">
        <v>-13.159660688317981</v>
      </c>
      <c r="AD66" s="626">
        <v>-0.34300775569554531</v>
      </c>
      <c r="AE66" s="626">
        <v>0.48299999999999998</v>
      </c>
      <c r="AF66" s="626">
        <v>4.313336763257392</v>
      </c>
      <c r="AG66" s="626">
        <v>22.552467302498393</v>
      </c>
      <c r="AH66" s="626">
        <v>26.865804065755786</v>
      </c>
      <c r="AI66" s="626">
        <v>-109.41630000000001</v>
      </c>
      <c r="AJ66" s="626">
        <v>-0.13090048180474811</v>
      </c>
      <c r="AK66" s="626">
        <v>2.4584124832137326</v>
      </c>
      <c r="AL66" s="626">
        <v>60.570757896191324</v>
      </c>
      <c r="AM66" s="626">
        <v>1806.4209118674023</v>
      </c>
      <c r="AN66">
        <v>25</v>
      </c>
      <c r="AO66" s="626">
        <v>-121.12499999999999</v>
      </c>
      <c r="AP66" s="626">
        <v>0.48302746962337811</v>
      </c>
      <c r="AQ66" s="626">
        <v>0.4431507198335411</v>
      </c>
      <c r="AR66" s="626">
        <v>0.45160287104400743</v>
      </c>
      <c r="AS66" s="626">
        <v>0.45453979412684586</v>
      </c>
      <c r="AT66" s="626">
        <v>0.45917833950334475</v>
      </c>
      <c r="AU66" s="626">
        <v>0.46280492743178214</v>
      </c>
      <c r="AV66" s="626">
        <v>0.46783996375845649</v>
      </c>
      <c r="AW66" s="626">
        <v>0.47260591736065394</v>
      </c>
      <c r="AX66" s="626">
        <v>0.47787808090102535</v>
      </c>
      <c r="AY66" s="626">
        <v>0.48437968886393351</v>
      </c>
      <c r="AZ66" s="626">
        <v>0.48974584064845134</v>
      </c>
      <c r="BA66" s="626">
        <v>0.49003475816401049</v>
      </c>
      <c r="BB66" s="626">
        <v>0.48966325439858793</v>
      </c>
      <c r="BC66" s="626">
        <v>0.49023303184847428</v>
      </c>
      <c r="BD66" s="626">
        <v>0.4903396670728653</v>
      </c>
      <c r="BE66" s="626">
        <v>0.49158598368139877</v>
      </c>
      <c r="BF66" s="626">
        <v>0.49105089545669328</v>
      </c>
      <c r="BG66" s="626">
        <v>0.491209499813201</v>
      </c>
      <c r="BH66" s="626">
        <v>0.49182519442774703</v>
      </c>
      <c r="BI66" s="626">
        <v>0.49251464491961178</v>
      </c>
      <c r="BJ66" s="626">
        <v>0.49260405417651859</v>
      </c>
      <c r="BK66" s="626">
        <v>0.49301521183163965</v>
      </c>
      <c r="BL66" s="626">
        <v>0.49301466373278996</v>
      </c>
      <c r="BM66" s="626">
        <v>0.49284229563599569</v>
      </c>
      <c r="BN66" s="626">
        <v>0.49272544251329153</v>
      </c>
      <c r="BP66" s="626">
        <v>2.4584124832137326</v>
      </c>
      <c r="BQ66" s="626">
        <v>2.4523318804620686</v>
      </c>
      <c r="BR66" s="626">
        <v>2.4462512777104042</v>
      </c>
      <c r="BS66" s="626">
        <v>2.4401706749587397</v>
      </c>
      <c r="BT66" s="626">
        <v>2.4340900722070753</v>
      </c>
      <c r="BU66" s="626">
        <v>2.4280094694554109</v>
      </c>
      <c r="BV66" s="626">
        <v>2.4243295532115026</v>
      </c>
      <c r="BW66" s="626">
        <v>2.4224292095648621</v>
      </c>
      <c r="BX66" s="626">
        <v>2.4208364544755852</v>
      </c>
      <c r="BY66" s="626">
        <v>2.4198673096105305</v>
      </c>
      <c r="BZ66" s="626">
        <v>2.4188374784930593</v>
      </c>
      <c r="CA66" s="626">
        <v>2.4173664612624237</v>
      </c>
      <c r="CB66" s="626">
        <v>2.4165879440879872</v>
      </c>
      <c r="CC66" s="626">
        <v>2.4164426799326866</v>
      </c>
      <c r="CD66" s="626">
        <v>2.4161173584411166</v>
      </c>
      <c r="CE66" s="626">
        <v>2.4155736568581205</v>
      </c>
      <c r="CF66" s="626">
        <v>2.4146818486157415</v>
      </c>
      <c r="CG66" s="626">
        <v>2.4144596365645334</v>
      </c>
      <c r="CH66" s="626">
        <v>2.4143751897139416</v>
      </c>
      <c r="CI66" s="626">
        <v>2.4141316757145219</v>
      </c>
      <c r="CJ66" s="626">
        <v>2.413557517123329</v>
      </c>
      <c r="CK66" s="626">
        <v>2.4132597114997707</v>
      </c>
      <c r="CL66" s="626">
        <v>2.413030806589159</v>
      </c>
      <c r="CM66" s="626">
        <v>2.4128930128195201</v>
      </c>
      <c r="CN66" s="626">
        <v>2.4127145336054832</v>
      </c>
      <c r="CP66" s="626">
        <v>26.865804065755786</v>
      </c>
      <c r="CQ66" s="626">
        <v>24.014164297999148</v>
      </c>
      <c r="CR66" s="626">
        <v>21.162524530242514</v>
      </c>
      <c r="CS66" s="626">
        <v>18.310884762485877</v>
      </c>
      <c r="CT66" s="626">
        <v>15.459244994729243</v>
      </c>
      <c r="CU66" s="626">
        <v>12.607605226972609</v>
      </c>
      <c r="CV66" s="626">
        <v>10.88182310771311</v>
      </c>
      <c r="CW66" s="626">
        <v>9.9906128549662689</v>
      </c>
      <c r="CX66" s="626">
        <v>9.2436533941404413</v>
      </c>
      <c r="CY66" s="626">
        <v>8.7891504195545416</v>
      </c>
      <c r="CZ66" s="626">
        <v>8.3061872186035952</v>
      </c>
      <c r="DA66" s="626">
        <v>7.6163195516543905</v>
      </c>
      <c r="DB66" s="626">
        <v>7.2512158563182405</v>
      </c>
      <c r="DC66" s="626">
        <v>7.1830908596685337</v>
      </c>
      <c r="DD66" s="626">
        <v>7.0305237967383425</v>
      </c>
      <c r="DE66" s="626">
        <v>6.7755423221733029</v>
      </c>
      <c r="DF66" s="626">
        <v>6.3573081514760332</v>
      </c>
      <c r="DG66" s="626">
        <v>6.2530966533765087</v>
      </c>
      <c r="DH66" s="626">
        <v>6.2134933431052799</v>
      </c>
      <c r="DI66" s="626">
        <v>6.099291802055796</v>
      </c>
      <c r="DJ66" s="626">
        <v>5.8300268067069876</v>
      </c>
      <c r="DK66" s="626">
        <v>5.6903639486180229</v>
      </c>
      <c r="DL66" s="626">
        <v>5.5830136787856617</v>
      </c>
      <c r="DM66" s="626">
        <v>5.5183920928509593</v>
      </c>
      <c r="DN66" s="626">
        <v>5.4346901236133505</v>
      </c>
      <c r="DO66" s="626">
        <v>5.4154385300901016</v>
      </c>
      <c r="DP66" t="s">
        <v>0</v>
      </c>
      <c r="DQ66" t="s">
        <v>151</v>
      </c>
      <c r="DR66" s="626">
        <v>184.41100339311683</v>
      </c>
      <c r="DS66" s="626">
        <v>184.41100339311683</v>
      </c>
      <c r="DT66" s="626">
        <v>184.41100339311683</v>
      </c>
      <c r="DU66" s="626">
        <v>184.41100339311683</v>
      </c>
      <c r="DV66" s="626">
        <v>184.41100339311683</v>
      </c>
      <c r="DW66" s="626">
        <v>184.41100339311683</v>
      </c>
      <c r="DX66" s="626">
        <v>184.41100339311683</v>
      </c>
      <c r="DY66" s="626">
        <v>184.41100339311683</v>
      </c>
      <c r="DZ66" s="626">
        <v>184.41100339311683</v>
      </c>
      <c r="EA66" s="626">
        <v>184.41100339311683</v>
      </c>
      <c r="EB66" s="626">
        <v>184.41100339311683</v>
      </c>
      <c r="EC66" s="626">
        <v>184.41100339311683</v>
      </c>
      <c r="ED66" s="626">
        <v>184.41100339311683</v>
      </c>
      <c r="EE66" s="626">
        <v>184.41100339311683</v>
      </c>
      <c r="EF66" s="626">
        <v>184.41100339311683</v>
      </c>
      <c r="EG66" s="626">
        <v>184.41100339311683</v>
      </c>
      <c r="EH66" s="626">
        <v>184.41100339311683</v>
      </c>
      <c r="EI66" s="626">
        <v>184.41100339311683</v>
      </c>
      <c r="EJ66" s="626">
        <v>184.41100339311683</v>
      </c>
      <c r="EK66" s="626">
        <v>184.41100339311683</v>
      </c>
      <c r="EL66" s="626">
        <v>184.41100339311683</v>
      </c>
      <c r="EM66" s="626">
        <v>184.41100339311683</v>
      </c>
      <c r="EN66" s="626">
        <v>184.41100339311683</v>
      </c>
      <c r="EO66" s="626">
        <v>184.41100339311683</v>
      </c>
      <c r="EP66" s="626">
        <v>184.41100339311683</v>
      </c>
      <c r="EQ66" s="626">
        <v>184.41100339311683</v>
      </c>
      <c r="ER66" s="626">
        <v>184.41100339311683</v>
      </c>
      <c r="ES66" s="626">
        <v>184.41100339311683</v>
      </c>
      <c r="ET66" s="626">
        <v>184.41100339311683</v>
      </c>
      <c r="EU66" s="626">
        <v>184.41100339311683</v>
      </c>
      <c r="EV66" s="626">
        <v>184.41100339311683</v>
      </c>
      <c r="EW66" t="s">
        <v>0</v>
      </c>
      <c r="EX66" t="s">
        <v>151</v>
      </c>
      <c r="FD66" s="626">
        <v>26.865804065755786</v>
      </c>
      <c r="FE66" s="626">
        <v>24.014164297999148</v>
      </c>
      <c r="FF66" s="626">
        <v>21.162524530242514</v>
      </c>
      <c r="FG66" s="626">
        <v>18.310884762485877</v>
      </c>
      <c r="FH66" s="626">
        <v>15.459244994729243</v>
      </c>
      <c r="FI66" s="626">
        <v>12.607605226972609</v>
      </c>
      <c r="FJ66" s="626">
        <v>10.88182310771311</v>
      </c>
      <c r="FK66" s="626">
        <v>9.9906128549662689</v>
      </c>
      <c r="FL66" s="626">
        <v>9.2436533941404413</v>
      </c>
      <c r="FM66" s="626">
        <v>8.7891504195545416</v>
      </c>
      <c r="FN66" s="626">
        <v>8.3061872186035952</v>
      </c>
      <c r="FO66" s="626">
        <v>7.6163195516543905</v>
      </c>
      <c r="FP66" s="626">
        <v>7.2512158563182405</v>
      </c>
      <c r="FQ66" s="626">
        <v>7.1830908596685337</v>
      </c>
      <c r="FR66" s="626">
        <v>7.0305237967383425</v>
      </c>
      <c r="FS66" s="626">
        <v>6.7755423221733029</v>
      </c>
      <c r="FT66" s="626">
        <v>6.3573081514760332</v>
      </c>
      <c r="FU66" s="626">
        <v>6.2530966533765087</v>
      </c>
      <c r="FV66" s="626">
        <v>6.2134933431052799</v>
      </c>
      <c r="FW66" s="626">
        <v>6.099291802055796</v>
      </c>
      <c r="FX66" s="626">
        <v>5.8300268067069876</v>
      </c>
      <c r="FY66" s="626">
        <v>5.6903639486180229</v>
      </c>
      <c r="FZ66" s="626">
        <v>5.5830136787856617</v>
      </c>
      <c r="GA66" s="626">
        <v>5.5183920928509593</v>
      </c>
      <c r="GB66" s="626">
        <v>5.4346901236133505</v>
      </c>
      <c r="GC66" s="626">
        <v>5.4154385300901016</v>
      </c>
    </row>
    <row r="67" spans="2:185" x14ac:dyDescent="0.2">
      <c r="B67" t="s">
        <v>238</v>
      </c>
      <c r="C67" t="s">
        <v>0</v>
      </c>
      <c r="D67">
        <v>20630</v>
      </c>
      <c r="E67" t="s">
        <v>134</v>
      </c>
      <c r="F67" t="s">
        <v>134</v>
      </c>
      <c r="G67">
        <v>91</v>
      </c>
      <c r="H67" t="s">
        <v>135</v>
      </c>
      <c r="I67" t="s">
        <v>413</v>
      </c>
      <c r="J67" t="s">
        <v>217</v>
      </c>
      <c r="K67" s="626">
        <v>0</v>
      </c>
      <c r="L67" s="626">
        <v>0</v>
      </c>
      <c r="M67" s="626">
        <v>0</v>
      </c>
      <c r="N67" s="626">
        <v>504.8741</v>
      </c>
      <c r="O67" s="626">
        <v>2217.0985999999998</v>
      </c>
      <c r="P67" s="626">
        <v>24.472811439650993</v>
      </c>
      <c r="Q67" s="626">
        <v>107.46963645176925</v>
      </c>
      <c r="R67" s="626">
        <v>0</v>
      </c>
      <c r="S67" s="626">
        <v>0</v>
      </c>
      <c r="T67" t="s">
        <v>137</v>
      </c>
      <c r="U67" s="626">
        <v>0</v>
      </c>
      <c r="V67" s="626">
        <v>0</v>
      </c>
      <c r="W67" t="s">
        <v>138</v>
      </c>
      <c r="X67" s="626">
        <v>0</v>
      </c>
      <c r="Y67">
        <v>0.5</v>
      </c>
      <c r="Z67" s="626"/>
      <c r="AA67" s="626"/>
      <c r="AB67" s="626">
        <v>197.91367183713038</v>
      </c>
      <c r="AC67" s="626">
        <v>0</v>
      </c>
      <c r="AD67" s="626">
        <v>0</v>
      </c>
      <c r="AE67" s="626">
        <v>0</v>
      </c>
      <c r="AF67" s="626"/>
      <c r="AG67" s="626"/>
      <c r="AH67" s="626"/>
      <c r="AI67" s="626">
        <v>0</v>
      </c>
      <c r="AJ67" s="626"/>
      <c r="AK67" s="626">
        <v>0</v>
      </c>
      <c r="AL67" s="626">
        <v>0</v>
      </c>
      <c r="AM67" s="626"/>
      <c r="AN67">
        <v>25</v>
      </c>
      <c r="AO67" s="626">
        <v>0</v>
      </c>
      <c r="AP67" s="626">
        <v>0</v>
      </c>
      <c r="AQ67" s="626">
        <v>0</v>
      </c>
      <c r="AR67" s="626">
        <v>0</v>
      </c>
      <c r="AS67" s="626">
        <v>0</v>
      </c>
      <c r="AT67" s="626">
        <v>0</v>
      </c>
      <c r="AU67" s="626">
        <v>0</v>
      </c>
      <c r="AV67" s="626">
        <v>0</v>
      </c>
      <c r="AW67" s="626">
        <v>0</v>
      </c>
      <c r="AX67" s="626">
        <v>0</v>
      </c>
      <c r="AY67" s="626">
        <v>0</v>
      </c>
      <c r="AZ67" s="626">
        <v>0</v>
      </c>
      <c r="BA67" s="626">
        <v>0</v>
      </c>
      <c r="BB67" s="626">
        <v>0</v>
      </c>
      <c r="BC67" s="626">
        <v>0</v>
      </c>
      <c r="BD67" s="626">
        <v>0</v>
      </c>
      <c r="BE67" s="626">
        <v>0</v>
      </c>
      <c r="BF67" s="626">
        <v>0</v>
      </c>
      <c r="BG67" s="626">
        <v>0</v>
      </c>
      <c r="BH67" s="626">
        <v>0</v>
      </c>
      <c r="BI67" s="626">
        <v>0</v>
      </c>
      <c r="BJ67" s="626">
        <v>0</v>
      </c>
      <c r="BK67" s="626">
        <v>0</v>
      </c>
      <c r="BL67" s="626">
        <v>0</v>
      </c>
      <c r="BM67" s="626">
        <v>0</v>
      </c>
      <c r="BN67" s="626">
        <v>0</v>
      </c>
      <c r="BP67" s="626">
        <v>0</v>
      </c>
      <c r="BQ67" s="626">
        <v>0</v>
      </c>
      <c r="BR67" s="626">
        <v>0</v>
      </c>
      <c r="BS67" s="626">
        <v>0</v>
      </c>
      <c r="BT67" s="626">
        <v>0</v>
      </c>
      <c r="BU67" s="626">
        <v>0</v>
      </c>
      <c r="BV67" s="626">
        <v>0</v>
      </c>
      <c r="BW67" s="626">
        <v>0</v>
      </c>
      <c r="BX67" s="626">
        <v>0</v>
      </c>
      <c r="BY67" s="626">
        <v>0</v>
      </c>
      <c r="BZ67" s="626">
        <v>0</v>
      </c>
      <c r="CA67" s="626">
        <v>0</v>
      </c>
      <c r="CB67" s="626">
        <v>0</v>
      </c>
      <c r="CC67" s="626">
        <v>0</v>
      </c>
      <c r="CD67" s="626">
        <v>0</v>
      </c>
      <c r="CE67" s="626">
        <v>0</v>
      </c>
      <c r="CF67" s="626">
        <v>0</v>
      </c>
      <c r="CG67" s="626">
        <v>0</v>
      </c>
      <c r="CH67" s="626">
        <v>0</v>
      </c>
      <c r="CI67" s="626">
        <v>0</v>
      </c>
      <c r="CJ67" s="626">
        <v>0</v>
      </c>
      <c r="CK67" s="626">
        <v>0</v>
      </c>
      <c r="CL67" s="626">
        <v>0</v>
      </c>
      <c r="CM67" s="626">
        <v>0</v>
      </c>
      <c r="CN67" s="626">
        <v>0</v>
      </c>
      <c r="CP67" s="626"/>
      <c r="CQ67" s="626"/>
      <c r="CR67" s="626"/>
      <c r="CS67" s="626"/>
      <c r="CT67" s="626"/>
      <c r="CU67" s="626"/>
      <c r="CV67" s="626"/>
      <c r="CW67" s="626"/>
      <c r="CX67" s="626"/>
      <c r="CY67" s="626"/>
      <c r="CZ67" s="626"/>
      <c r="DA67" s="626"/>
      <c r="DB67" s="626"/>
      <c r="DC67" s="626"/>
      <c r="DD67" s="626"/>
      <c r="DE67" s="626"/>
      <c r="DF67" s="626"/>
      <c r="DG67" s="626"/>
      <c r="DH67" s="626"/>
      <c r="DI67" s="626"/>
      <c r="DJ67" s="626"/>
      <c r="DK67" s="626"/>
      <c r="DL67" s="626"/>
      <c r="DM67" s="626"/>
      <c r="DN67" s="626"/>
      <c r="DO67" s="626"/>
      <c r="DR67" s="626"/>
      <c r="DS67" s="626"/>
      <c r="DT67" s="626"/>
      <c r="DU67" s="626"/>
      <c r="DV67" s="626"/>
      <c r="DW67" s="626"/>
      <c r="DX67" s="626"/>
      <c r="DY67" s="626"/>
      <c r="DZ67" s="626"/>
      <c r="EA67" s="626"/>
      <c r="EB67" s="626"/>
      <c r="EC67" s="626"/>
      <c r="ED67" s="626"/>
      <c r="EE67" s="626"/>
      <c r="EF67" s="626"/>
      <c r="EG67" s="626"/>
      <c r="EH67" s="626"/>
      <c r="EI67" s="626"/>
      <c r="EJ67" s="626"/>
      <c r="EK67" s="626"/>
      <c r="EL67" s="626"/>
      <c r="EM67" s="626"/>
      <c r="EN67" s="626"/>
      <c r="EO67" s="626"/>
      <c r="EP67" s="626"/>
      <c r="EQ67" s="626"/>
      <c r="ER67" s="626"/>
      <c r="ES67" s="626"/>
      <c r="ET67" s="626"/>
      <c r="EU67" s="626"/>
      <c r="EV67" s="626"/>
      <c r="FD67" s="626"/>
      <c r="FE67" s="626"/>
      <c r="FF67" s="626"/>
      <c r="FG67" s="626"/>
      <c r="FH67" s="626"/>
      <c r="FI67" s="626"/>
      <c r="FJ67" s="626"/>
      <c r="FK67" s="626"/>
      <c r="FL67" s="626"/>
      <c r="FM67" s="626"/>
      <c r="FN67" s="626"/>
      <c r="FO67" s="626"/>
      <c r="FP67" s="626"/>
      <c r="FQ67" s="626"/>
      <c r="FR67" s="626"/>
      <c r="FS67" s="626"/>
      <c r="FT67" s="626"/>
      <c r="FU67" s="626"/>
      <c r="FV67" s="626"/>
      <c r="FW67" s="626"/>
      <c r="FX67" s="626"/>
      <c r="FY67" s="626"/>
      <c r="FZ67" s="626"/>
      <c r="GA67" s="626"/>
      <c r="GB67" s="626"/>
      <c r="GC67" s="626"/>
    </row>
    <row r="68" spans="2:185" x14ac:dyDescent="0.2">
      <c r="B68" t="s">
        <v>247</v>
      </c>
      <c r="C68" t="s">
        <v>0</v>
      </c>
      <c r="D68">
        <v>20630</v>
      </c>
      <c r="E68" t="s">
        <v>184</v>
      </c>
      <c r="F68" t="s">
        <v>454</v>
      </c>
      <c r="G68">
        <v>49</v>
      </c>
      <c r="H68" t="s">
        <v>146</v>
      </c>
      <c r="I68" t="s">
        <v>413</v>
      </c>
      <c r="J68" t="s">
        <v>217</v>
      </c>
      <c r="K68" s="626">
        <v>111.04130000000001</v>
      </c>
      <c r="L68" s="626">
        <v>0</v>
      </c>
      <c r="M68" s="626">
        <v>111.04130000000001</v>
      </c>
      <c r="N68" s="626">
        <v>0</v>
      </c>
      <c r="O68" s="626">
        <v>1958.2808</v>
      </c>
      <c r="P68" s="626">
        <v>0</v>
      </c>
      <c r="Q68" s="626">
        <v>94.923936015511387</v>
      </c>
      <c r="R68" s="626">
        <v>-24.472811439650993</v>
      </c>
      <c r="S68" s="626">
        <v>-12.54570043625786</v>
      </c>
      <c r="T68" t="s">
        <v>137</v>
      </c>
      <c r="U68" s="626">
        <v>2.5415999999999999</v>
      </c>
      <c r="V68" s="626">
        <v>135.55060999537008</v>
      </c>
      <c r="W68" t="s">
        <v>140</v>
      </c>
      <c r="X68" s="626">
        <v>17.791521401603259</v>
      </c>
      <c r="Y68">
        <v>0.5</v>
      </c>
      <c r="Z68" s="626"/>
      <c r="AA68" s="626"/>
      <c r="AB68" s="626">
        <v>142.38590402326707</v>
      </c>
      <c r="AC68" s="626">
        <v>-36.709217159476488</v>
      </c>
      <c r="AD68" s="626">
        <v>-18.81855065438679</v>
      </c>
      <c r="AE68" s="626">
        <v>3.8125</v>
      </c>
      <c r="AF68" s="626"/>
      <c r="AG68" s="626"/>
      <c r="AH68" s="626"/>
      <c r="AI68" s="626">
        <v>-48.984299999999998</v>
      </c>
      <c r="AJ68" s="626">
        <v>-1.4023167107043211E-2</v>
      </c>
      <c r="AK68" s="626">
        <v>9.3619850369075177</v>
      </c>
      <c r="AL68" s="626">
        <v>185.24571348536981</v>
      </c>
      <c r="AM68" s="626">
        <v>264.42897121131335</v>
      </c>
      <c r="AN68">
        <v>25</v>
      </c>
      <c r="AO68" s="626">
        <v>-111.04134573436743</v>
      </c>
      <c r="AP68" s="626">
        <v>3.8124688717721269</v>
      </c>
      <c r="AQ68" s="626">
        <v>3.5954100544148719</v>
      </c>
      <c r="AR68" s="626">
        <v>3.5822240653045179</v>
      </c>
      <c r="AS68" s="626">
        <v>3.5323921513724366</v>
      </c>
      <c r="AT68" s="626">
        <v>3.5660805649954579</v>
      </c>
      <c r="AU68" s="626">
        <v>3.5649398656019993</v>
      </c>
      <c r="AV68" s="626">
        <v>3.5727744798600871</v>
      </c>
      <c r="AW68" s="626">
        <v>3.5656689829942043</v>
      </c>
      <c r="AX68" s="626">
        <v>3.586552837145879</v>
      </c>
      <c r="AY68" s="626">
        <v>3.6749440515872664</v>
      </c>
      <c r="AZ68" s="626">
        <v>3.7010958793200812</v>
      </c>
      <c r="BA68" s="626">
        <v>3.7062621857083315</v>
      </c>
      <c r="BB68" s="626">
        <v>3.675288134886264</v>
      </c>
      <c r="BC68" s="626">
        <v>3.6957865219325932</v>
      </c>
      <c r="BD68" s="626">
        <v>3.690556739846337</v>
      </c>
      <c r="BE68" s="626">
        <v>3.7477234167299049</v>
      </c>
      <c r="BF68" s="626">
        <v>3.7068721460210958</v>
      </c>
      <c r="BG68" s="626">
        <v>3.703880643439462</v>
      </c>
      <c r="BH68" s="626">
        <v>3.7257725784320486</v>
      </c>
      <c r="BI68" s="626">
        <v>3.7515212691446185</v>
      </c>
      <c r="BJ68" s="626">
        <v>3.7441641420368201</v>
      </c>
      <c r="BK68" s="626">
        <v>3.7542777071441931</v>
      </c>
      <c r="BL68" s="626">
        <v>3.7416261458311078</v>
      </c>
      <c r="BM68" s="626">
        <v>3.7193741919768848</v>
      </c>
      <c r="BN68" s="626">
        <v>3.6999978808387617</v>
      </c>
      <c r="BP68" s="626">
        <v>9.3619850369075177</v>
      </c>
      <c r="BQ68" s="626">
        <v>9.0283828690516792</v>
      </c>
      <c r="BR68" s="626">
        <v>8.6947807011958425</v>
      </c>
      <c r="BS68" s="626">
        <v>8.3611785333400057</v>
      </c>
      <c r="BT68" s="626">
        <v>8.0275763654841672</v>
      </c>
      <c r="BU68" s="626">
        <v>7.6939741976283305</v>
      </c>
      <c r="BV68" s="626">
        <v>7.4920817065986069</v>
      </c>
      <c r="BW68" s="626">
        <v>7.3878225095943559</v>
      </c>
      <c r="BX68" s="626">
        <v>7.3004386477723013</v>
      </c>
      <c r="BY68" s="626">
        <v>7.2472681248566158</v>
      </c>
      <c r="BZ68" s="626">
        <v>7.1907681515242272</v>
      </c>
      <c r="CA68" s="626">
        <v>7.1100632350652475</v>
      </c>
      <c r="CB68" s="626">
        <v>7.0673511836927361</v>
      </c>
      <c r="CC68" s="626">
        <v>7.0593815071492667</v>
      </c>
      <c r="CD68" s="626">
        <v>7.0415332839927531</v>
      </c>
      <c r="CE68" s="626">
        <v>7.0117039999296775</v>
      </c>
      <c r="CF68" s="626">
        <v>6.9627764223325395</v>
      </c>
      <c r="CG68" s="626">
        <v>6.9505851273188446</v>
      </c>
      <c r="CH68" s="626">
        <v>6.9459520911583397</v>
      </c>
      <c r="CI68" s="626">
        <v>6.9325921001463771</v>
      </c>
      <c r="CJ68" s="626">
        <v>6.901091842928853</v>
      </c>
      <c r="CK68" s="626">
        <v>6.8847532321568217</v>
      </c>
      <c r="CL68" s="626">
        <v>6.8721947445312415</v>
      </c>
      <c r="CM68" s="626">
        <v>6.8646349182860567</v>
      </c>
      <c r="CN68" s="626">
        <v>6.8548429527274353</v>
      </c>
      <c r="CP68" s="626"/>
      <c r="CQ68" s="626"/>
      <c r="CR68" s="626"/>
      <c r="CS68" s="626"/>
      <c r="CT68" s="626"/>
      <c r="CU68" s="626"/>
      <c r="CV68" s="626"/>
      <c r="CW68" s="626"/>
      <c r="CX68" s="626"/>
      <c r="CY68" s="626"/>
      <c r="CZ68" s="626"/>
      <c r="DA68" s="626"/>
      <c r="DB68" s="626"/>
      <c r="DC68" s="626"/>
      <c r="DD68" s="626"/>
      <c r="DE68" s="626"/>
      <c r="DF68" s="626"/>
      <c r="DG68" s="626"/>
      <c r="DH68" s="626"/>
      <c r="DI68" s="626"/>
      <c r="DJ68" s="626"/>
      <c r="DK68" s="626"/>
      <c r="DL68" s="626"/>
      <c r="DM68" s="626"/>
      <c r="DN68" s="626"/>
      <c r="DO68" s="626"/>
      <c r="DR68" s="626"/>
      <c r="DS68" s="626"/>
      <c r="DT68" s="626"/>
      <c r="DU68" s="626"/>
      <c r="DV68" s="626"/>
      <c r="DW68" s="626"/>
      <c r="DX68" s="626"/>
      <c r="DY68" s="626"/>
      <c r="DZ68" s="626"/>
      <c r="EA68" s="626"/>
      <c r="EB68" s="626"/>
      <c r="EC68" s="626"/>
      <c r="ED68" s="626"/>
      <c r="EE68" s="626"/>
      <c r="EF68" s="626"/>
      <c r="EG68" s="626"/>
      <c r="EH68" s="626"/>
      <c r="EI68" s="626"/>
      <c r="EJ68" s="626"/>
      <c r="EK68" s="626"/>
      <c r="EL68" s="626"/>
      <c r="EM68" s="626"/>
      <c r="EN68" s="626"/>
      <c r="EO68" s="626"/>
      <c r="EP68" s="626"/>
      <c r="EQ68" s="626"/>
      <c r="ER68" s="626"/>
      <c r="ES68" s="626"/>
      <c r="ET68" s="626"/>
      <c r="EU68" s="626"/>
      <c r="EV68" s="626"/>
      <c r="FD68" s="626"/>
      <c r="FE68" s="626"/>
      <c r="FF68" s="626"/>
      <c r="FG68" s="626"/>
      <c r="FH68" s="626"/>
      <c r="FI68" s="626"/>
      <c r="FJ68" s="626"/>
      <c r="FK68" s="626"/>
      <c r="FL68" s="626"/>
      <c r="FM68" s="626"/>
      <c r="FN68" s="626"/>
      <c r="FO68" s="626"/>
      <c r="FP68" s="626"/>
      <c r="FQ68" s="626"/>
      <c r="FR68" s="626"/>
      <c r="FS68" s="626"/>
      <c r="FT68" s="626"/>
      <c r="FU68" s="626"/>
      <c r="FV68" s="626"/>
      <c r="FW68" s="626"/>
      <c r="FX68" s="626"/>
      <c r="FY68" s="626"/>
      <c r="FZ68" s="626"/>
      <c r="GA68" s="626"/>
      <c r="GB68" s="626"/>
      <c r="GC68" s="626"/>
    </row>
    <row r="69" spans="2:185" x14ac:dyDescent="0.2">
      <c r="B69" t="s">
        <v>248</v>
      </c>
      <c r="C69" t="s">
        <v>0</v>
      </c>
      <c r="D69">
        <v>20630</v>
      </c>
      <c r="E69" t="s">
        <v>186</v>
      </c>
      <c r="F69" t="s">
        <v>455</v>
      </c>
      <c r="G69">
        <v>68</v>
      </c>
      <c r="H69" t="s">
        <v>143</v>
      </c>
      <c r="I69" t="s">
        <v>413</v>
      </c>
      <c r="J69" t="s">
        <v>217</v>
      </c>
      <c r="K69" s="626">
        <v>0</v>
      </c>
      <c r="L69" s="626">
        <v>10</v>
      </c>
      <c r="M69" s="626">
        <v>10</v>
      </c>
      <c r="N69" s="626">
        <v>470.2749</v>
      </c>
      <c r="O69" s="626">
        <v>1725.6785</v>
      </c>
      <c r="P69" s="626">
        <v>22.795681047018906</v>
      </c>
      <c r="Q69" s="626">
        <v>83.648982064953955</v>
      </c>
      <c r="R69" s="626">
        <v>-1.6771303926320869</v>
      </c>
      <c r="S69" s="626">
        <v>-23.820654386815292</v>
      </c>
      <c r="T69" t="s">
        <v>137</v>
      </c>
      <c r="U69" s="626">
        <v>3.343</v>
      </c>
      <c r="V69" s="626">
        <v>12.207219671097434</v>
      </c>
      <c r="W69" t="s">
        <v>138</v>
      </c>
      <c r="X69" s="626">
        <v>23.400683758970029</v>
      </c>
      <c r="Y69">
        <v>0.5</v>
      </c>
      <c r="Z69" s="626"/>
      <c r="AA69" s="626"/>
      <c r="AB69" s="626">
        <v>159.66699466795927</v>
      </c>
      <c r="AC69" s="626">
        <v>-2.5156955889481303</v>
      </c>
      <c r="AD69" s="626">
        <v>-35.730981580222938</v>
      </c>
      <c r="AE69" s="626">
        <v>5.0144000000000002</v>
      </c>
      <c r="AF69" s="626"/>
      <c r="AG69" s="626"/>
      <c r="AH69" s="626"/>
      <c r="AI69" s="626">
        <v>65.805400000000006</v>
      </c>
      <c r="AJ69" s="626">
        <v>0.48052614565465213</v>
      </c>
      <c r="AK69" s="626">
        <v>5.4701901064536287</v>
      </c>
      <c r="AL69" s="626">
        <v>44.090246857110451</v>
      </c>
      <c r="AM69" s="626">
        <v>-1492.5150014369935</v>
      </c>
      <c r="AN69">
        <v>25</v>
      </c>
      <c r="AO69" s="626">
        <v>-10</v>
      </c>
      <c r="AP69" s="626">
        <v>5.0144322340650067</v>
      </c>
      <c r="AQ69" s="626">
        <v>4.7955097604536938</v>
      </c>
      <c r="AR69" s="626">
        <v>4.7237180092076851</v>
      </c>
      <c r="AS69" s="626">
        <v>4.6084189012714347</v>
      </c>
      <c r="AT69" s="626">
        <v>4.6507363648762441</v>
      </c>
      <c r="AU69" s="626">
        <v>4.6289519022285432</v>
      </c>
      <c r="AV69" s="626">
        <v>4.6175131128847742</v>
      </c>
      <c r="AW69" s="626">
        <v>4.5776899902654904</v>
      </c>
      <c r="AX69" s="626">
        <v>4.5910318182419028</v>
      </c>
      <c r="AY69" s="626">
        <v>4.7325560705418699</v>
      </c>
      <c r="AZ69" s="626">
        <v>4.7559111838319845</v>
      </c>
      <c r="BA69" s="626">
        <v>4.7646729752751513</v>
      </c>
      <c r="BB69" s="626">
        <v>4.7048237619758702</v>
      </c>
      <c r="BC69" s="626">
        <v>4.742689204727065</v>
      </c>
      <c r="BD69" s="626">
        <v>4.731673060441091</v>
      </c>
      <c r="BE69" s="626">
        <v>4.8391169627254138</v>
      </c>
      <c r="BF69" s="626">
        <v>4.7604252927448707</v>
      </c>
      <c r="BG69" s="626">
        <v>4.7535989025188883</v>
      </c>
      <c r="BH69" s="626">
        <v>4.7939999332309062</v>
      </c>
      <c r="BI69" s="626">
        <v>4.841705224926927</v>
      </c>
      <c r="BJ69" s="626">
        <v>4.8265339578273254</v>
      </c>
      <c r="BK69" s="626">
        <v>4.8445166849647459</v>
      </c>
      <c r="BL69" s="626">
        <v>4.8192576158445215</v>
      </c>
      <c r="BM69" s="626">
        <v>4.7757531428066855</v>
      </c>
      <c r="BN69" s="626">
        <v>4.7376920069837523</v>
      </c>
      <c r="BP69" s="626">
        <v>5.4701901064536287</v>
      </c>
      <c r="BQ69" s="626">
        <v>4.8367761345864215</v>
      </c>
      <c r="BR69" s="626">
        <v>4.2033621627192144</v>
      </c>
      <c r="BS69" s="626">
        <v>3.5699481908520072</v>
      </c>
      <c r="BT69" s="626">
        <v>2.9365342189848</v>
      </c>
      <c r="BU69" s="626">
        <v>2.3031202471175938</v>
      </c>
      <c r="BV69" s="626">
        <v>1.9197848345954407</v>
      </c>
      <c r="BW69" s="626">
        <v>1.721826792228383</v>
      </c>
      <c r="BX69" s="626">
        <v>1.5559101276288829</v>
      </c>
      <c r="BY69" s="626">
        <v>1.4549546922288517</v>
      </c>
      <c r="BZ69" s="626">
        <v>1.3476775940346779</v>
      </c>
      <c r="CA69" s="626">
        <v>1.194442313784388</v>
      </c>
      <c r="CB69" s="626">
        <v>1.113344489149898</v>
      </c>
      <c r="CC69" s="626">
        <v>1.0982123798283627</v>
      </c>
      <c r="CD69" s="626">
        <v>1.0643237693525904</v>
      </c>
      <c r="CE69" s="626">
        <v>1.0076865915494988</v>
      </c>
      <c r="CF69" s="626">
        <v>0.91478728139562482</v>
      </c>
      <c r="CG69" s="626">
        <v>0.891639540340877</v>
      </c>
      <c r="CH69" s="626">
        <v>0.8828427454786274</v>
      </c>
      <c r="CI69" s="626">
        <v>0.85747598894527455</v>
      </c>
      <c r="CJ69" s="626">
        <v>0.79766611670363807</v>
      </c>
      <c r="CK69" s="626">
        <v>0.76664382326225744</v>
      </c>
      <c r="CL69" s="626">
        <v>0.74279888970354735</v>
      </c>
      <c r="CM69" s="626">
        <v>0.72844496748725751</v>
      </c>
      <c r="CN69" s="626">
        <v>0.70985285869870263</v>
      </c>
      <c r="CP69" s="626"/>
      <c r="CQ69" s="626"/>
      <c r="CR69" s="626"/>
      <c r="CS69" s="626"/>
      <c r="CT69" s="626"/>
      <c r="CU69" s="626"/>
      <c r="CV69" s="626"/>
      <c r="CW69" s="626"/>
      <c r="CX69" s="626"/>
      <c r="CY69" s="626"/>
      <c r="CZ69" s="626"/>
      <c r="DA69" s="626"/>
      <c r="DB69" s="626"/>
      <c r="DC69" s="626"/>
      <c r="DD69" s="626"/>
      <c r="DE69" s="626"/>
      <c r="DF69" s="626"/>
      <c r="DG69" s="626"/>
      <c r="DH69" s="626"/>
      <c r="DI69" s="626"/>
      <c r="DJ69" s="626"/>
      <c r="DK69" s="626"/>
      <c r="DL69" s="626"/>
      <c r="DM69" s="626"/>
      <c r="DN69" s="626"/>
      <c r="DO69" s="626"/>
      <c r="DR69" s="626"/>
      <c r="DS69" s="626"/>
      <c r="DT69" s="626"/>
      <c r="DU69" s="626"/>
      <c r="DV69" s="626"/>
      <c r="DW69" s="626"/>
      <c r="DX69" s="626"/>
      <c r="DY69" s="626"/>
      <c r="DZ69" s="626"/>
      <c r="EA69" s="626"/>
      <c r="EB69" s="626"/>
      <c r="EC69" s="626"/>
      <c r="ED69" s="626"/>
      <c r="EE69" s="626"/>
      <c r="EF69" s="626"/>
      <c r="EG69" s="626"/>
      <c r="EH69" s="626"/>
      <c r="EI69" s="626"/>
      <c r="EJ69" s="626"/>
      <c r="EK69" s="626"/>
      <c r="EL69" s="626"/>
      <c r="EM69" s="626"/>
      <c r="EN69" s="626"/>
      <c r="EO69" s="626"/>
      <c r="EP69" s="626"/>
      <c r="EQ69" s="626"/>
      <c r="ER69" s="626"/>
      <c r="ES69" s="626"/>
      <c r="ET69" s="626"/>
      <c r="EU69" s="626"/>
      <c r="EV69" s="626"/>
      <c r="FD69" s="626"/>
      <c r="FE69" s="626"/>
      <c r="FF69" s="626"/>
      <c r="FG69" s="626"/>
      <c r="FH69" s="626"/>
      <c r="FI69" s="626"/>
      <c r="FJ69" s="626"/>
      <c r="FK69" s="626"/>
      <c r="FL69" s="626"/>
      <c r="FM69" s="626"/>
      <c r="FN69" s="626"/>
      <c r="FO69" s="626"/>
      <c r="FP69" s="626"/>
      <c r="FQ69" s="626"/>
      <c r="FR69" s="626"/>
      <c r="FS69" s="626"/>
      <c r="FT69" s="626"/>
      <c r="FU69" s="626"/>
      <c r="FV69" s="626"/>
      <c r="FW69" s="626"/>
      <c r="FX69" s="626"/>
      <c r="FY69" s="626"/>
      <c r="FZ69" s="626"/>
      <c r="GA69" s="626"/>
      <c r="GB69" s="626"/>
      <c r="GC69" s="626"/>
    </row>
    <row r="70" spans="2:185" x14ac:dyDescent="0.2">
      <c r="B70" t="s">
        <v>239</v>
      </c>
      <c r="C70" t="s">
        <v>0</v>
      </c>
      <c r="D70">
        <v>20630</v>
      </c>
      <c r="E70" t="s">
        <v>7</v>
      </c>
      <c r="F70" t="s">
        <v>7</v>
      </c>
      <c r="G70">
        <v>85</v>
      </c>
      <c r="H70" t="s">
        <v>135</v>
      </c>
      <c r="I70" t="s">
        <v>413</v>
      </c>
      <c r="J70" t="s">
        <v>217</v>
      </c>
      <c r="K70" s="626">
        <v>0</v>
      </c>
      <c r="L70" s="626">
        <v>0</v>
      </c>
      <c r="M70" s="626">
        <v>0</v>
      </c>
      <c r="N70" s="626">
        <v>713.3021</v>
      </c>
      <c r="O70" s="626">
        <v>1754.5042000000001</v>
      </c>
      <c r="P70" s="626">
        <v>34.575962190984001</v>
      </c>
      <c r="Q70" s="626">
        <v>85.046253029568604</v>
      </c>
      <c r="R70" s="626">
        <v>10.103150751333008</v>
      </c>
      <c r="S70" s="626">
        <v>-22.423383422200644</v>
      </c>
      <c r="T70" t="s">
        <v>137</v>
      </c>
      <c r="U70" s="626">
        <v>2.7601</v>
      </c>
      <c r="V70" s="626">
        <v>0</v>
      </c>
      <c r="W70" t="s">
        <v>138</v>
      </c>
      <c r="X70" s="626">
        <v>19.320697361930531</v>
      </c>
      <c r="Y70">
        <v>0.5</v>
      </c>
      <c r="Z70" s="626"/>
      <c r="AA70" s="626"/>
      <c r="AB70" s="626">
        <v>179.4333228308289</v>
      </c>
      <c r="AC70" s="626">
        <v>15.154726126999511</v>
      </c>
      <c r="AD70" s="626">
        <v>-33.635075133300965</v>
      </c>
      <c r="AE70" s="626">
        <v>4.1401000000000003</v>
      </c>
      <c r="AF70" s="626"/>
      <c r="AG70" s="626"/>
      <c r="AH70" s="626"/>
      <c r="AI70" s="626">
        <v>61.851500000000001</v>
      </c>
      <c r="AJ70" s="626"/>
      <c r="AK70" s="626">
        <v>1.939833588330357</v>
      </c>
      <c r="AL70" s="626">
        <v>-38.733155328379588</v>
      </c>
      <c r="AM70" s="626">
        <v>1596.8615465829162</v>
      </c>
      <c r="AN70">
        <v>25</v>
      </c>
      <c r="AO70" s="626">
        <v>0</v>
      </c>
      <c r="AP70" s="626">
        <v>4.1401494346994001</v>
      </c>
      <c r="AQ70" s="626">
        <v>3.9844608051180535</v>
      </c>
      <c r="AR70" s="626">
        <v>3.9046856147018745</v>
      </c>
      <c r="AS70" s="626">
        <v>3.7907553106881489</v>
      </c>
      <c r="AT70" s="626">
        <v>3.8249445904641197</v>
      </c>
      <c r="AU70" s="626">
        <v>3.7993210941660323</v>
      </c>
      <c r="AV70" s="626">
        <v>3.7816900235663105</v>
      </c>
      <c r="AW70" s="626">
        <v>3.7373350521957178</v>
      </c>
      <c r="AX70" s="626">
        <v>3.7430320323407273</v>
      </c>
      <c r="AY70" s="626">
        <v>3.8693939477201762</v>
      </c>
      <c r="AZ70" s="626">
        <v>3.8845197045201383</v>
      </c>
      <c r="BA70" s="626">
        <v>3.8924943337157107</v>
      </c>
      <c r="BB70" s="626">
        <v>3.8358849064541198</v>
      </c>
      <c r="BC70" s="626">
        <v>3.8712540615109368</v>
      </c>
      <c r="BD70" s="626">
        <v>3.8606007758271246</v>
      </c>
      <c r="BE70" s="626">
        <v>3.9614555811793908</v>
      </c>
      <c r="BF70" s="626">
        <v>3.887085881605512</v>
      </c>
      <c r="BG70" s="626">
        <v>3.8803609148164981</v>
      </c>
      <c r="BH70" s="626">
        <v>3.9180881426212926</v>
      </c>
      <c r="BI70" s="626">
        <v>3.9626863266576056</v>
      </c>
      <c r="BJ70" s="626">
        <v>3.9480914178122384</v>
      </c>
      <c r="BK70" s="626">
        <v>3.964701116534286</v>
      </c>
      <c r="BL70" s="626">
        <v>3.9406009538253319</v>
      </c>
      <c r="BM70" s="626">
        <v>3.8993211818511537</v>
      </c>
      <c r="BN70" s="626">
        <v>3.8631611026340971</v>
      </c>
      <c r="BP70" s="626">
        <v>1.939833588330357</v>
      </c>
      <c r="BQ70" s="626">
        <v>1.3435743871549723</v>
      </c>
      <c r="BR70" s="626">
        <v>0.74731518597958857</v>
      </c>
      <c r="BS70" s="626">
        <v>0.1510559848042039</v>
      </c>
      <c r="BT70" s="626">
        <v>-0.44520321637118032</v>
      </c>
      <c r="BU70" s="626">
        <v>-1.0414624175465637</v>
      </c>
      <c r="BV70" s="626">
        <v>-1.4023121572182577</v>
      </c>
      <c r="BW70" s="626">
        <v>-1.5886583848836777</v>
      </c>
      <c r="BX70" s="626">
        <v>-1.7448427165998754</v>
      </c>
      <c r="BY70" s="626">
        <v>-1.839876312225321</v>
      </c>
      <c r="BZ70" s="626">
        <v>-1.940860754808917</v>
      </c>
      <c r="CA70" s="626">
        <v>-2.0851075662971215</v>
      </c>
      <c r="CB70" s="626">
        <v>-2.1614483580720147</v>
      </c>
      <c r="CC70" s="626">
        <v>-2.1756928487477722</v>
      </c>
      <c r="CD70" s="626">
        <v>-2.2075936225050397</v>
      </c>
      <c r="CE70" s="626">
        <v>-2.2609085790636225</v>
      </c>
      <c r="CF70" s="626">
        <v>-2.3483586053060272</v>
      </c>
      <c r="CG70" s="626">
        <v>-2.3701485471186974</v>
      </c>
      <c r="CH70" s="626">
        <v>-2.3784293399499745</v>
      </c>
      <c r="CI70" s="626">
        <v>-2.4023081343226353</v>
      </c>
      <c r="CJ70" s="626">
        <v>-2.4586096815399681</v>
      </c>
      <c r="CK70" s="626">
        <v>-2.4878122705694752</v>
      </c>
      <c r="CL70" s="626">
        <v>-2.5102585089969049</v>
      </c>
      <c r="CM70" s="626">
        <v>-2.5237704594346084</v>
      </c>
      <c r="CN70" s="626">
        <v>-2.5412719930710557</v>
      </c>
      <c r="CP70" s="626"/>
      <c r="CQ70" s="626"/>
      <c r="CR70" s="626"/>
      <c r="CS70" s="626"/>
      <c r="CT70" s="626"/>
      <c r="CU70" s="626"/>
      <c r="CV70" s="626"/>
      <c r="CW70" s="626"/>
      <c r="CX70" s="626"/>
      <c r="CY70" s="626"/>
      <c r="CZ70" s="626"/>
      <c r="DA70" s="626"/>
      <c r="DB70" s="626"/>
      <c r="DC70" s="626"/>
      <c r="DD70" s="626"/>
      <c r="DE70" s="626"/>
      <c r="DF70" s="626"/>
      <c r="DG70" s="626"/>
      <c r="DH70" s="626"/>
      <c r="DI70" s="626"/>
      <c r="DJ70" s="626"/>
      <c r="DK70" s="626"/>
      <c r="DL70" s="626"/>
      <c r="DM70" s="626"/>
      <c r="DN70" s="626"/>
      <c r="DO70" s="626"/>
      <c r="DR70" s="626"/>
      <c r="DS70" s="626"/>
      <c r="DT70" s="626"/>
      <c r="DU70" s="626"/>
      <c r="DV70" s="626"/>
      <c r="DW70" s="626"/>
      <c r="DX70" s="626"/>
      <c r="DY70" s="626"/>
      <c r="DZ70" s="626"/>
      <c r="EA70" s="626"/>
      <c r="EB70" s="626"/>
      <c r="EC70" s="626"/>
      <c r="ED70" s="626"/>
      <c r="EE70" s="626"/>
      <c r="EF70" s="626"/>
      <c r="EG70" s="626"/>
      <c r="EH70" s="626"/>
      <c r="EI70" s="626"/>
      <c r="EJ70" s="626"/>
      <c r="EK70" s="626"/>
      <c r="EL70" s="626"/>
      <c r="EM70" s="626"/>
      <c r="EN70" s="626"/>
      <c r="EO70" s="626"/>
      <c r="EP70" s="626"/>
      <c r="EQ70" s="626"/>
      <c r="ER70" s="626"/>
      <c r="ES70" s="626"/>
      <c r="ET70" s="626"/>
      <c r="EU70" s="626"/>
      <c r="EV70" s="626"/>
      <c r="FD70" s="626"/>
      <c r="FE70" s="626"/>
      <c r="FF70" s="626"/>
      <c r="FG70" s="626"/>
      <c r="FH70" s="626"/>
      <c r="FI70" s="626"/>
      <c r="FJ70" s="626"/>
      <c r="FK70" s="626"/>
      <c r="FL70" s="626"/>
      <c r="FM70" s="626"/>
      <c r="FN70" s="626"/>
      <c r="FO70" s="626"/>
      <c r="FP70" s="626"/>
      <c r="FQ70" s="626"/>
      <c r="FR70" s="626"/>
      <c r="FS70" s="626"/>
      <c r="FT70" s="626"/>
      <c r="FU70" s="626"/>
      <c r="FV70" s="626"/>
      <c r="FW70" s="626"/>
      <c r="FX70" s="626"/>
      <c r="FY70" s="626"/>
      <c r="FZ70" s="626"/>
      <c r="GA70" s="626"/>
      <c r="GB70" s="626"/>
      <c r="GC70" s="626"/>
    </row>
    <row r="71" spans="2:185" x14ac:dyDescent="0.2">
      <c r="B71" t="s">
        <v>240</v>
      </c>
      <c r="C71" t="s">
        <v>0</v>
      </c>
      <c r="D71">
        <v>20630</v>
      </c>
      <c r="E71" t="s">
        <v>142</v>
      </c>
      <c r="F71" t="s">
        <v>142</v>
      </c>
      <c r="G71">
        <v>69</v>
      </c>
      <c r="H71" t="s">
        <v>143</v>
      </c>
      <c r="I71" t="s">
        <v>413</v>
      </c>
      <c r="J71" t="s">
        <v>217</v>
      </c>
      <c r="K71" s="626">
        <v>4.4926000000000004</v>
      </c>
      <c r="L71" s="626">
        <v>10</v>
      </c>
      <c r="M71" s="626">
        <v>14.492599999999999</v>
      </c>
      <c r="N71" s="626">
        <v>218.738</v>
      </c>
      <c r="O71" s="626">
        <v>2140.3971999999999</v>
      </c>
      <c r="P71" s="626">
        <v>10.602908385845856</v>
      </c>
      <c r="Q71" s="626">
        <v>103.75168201648084</v>
      </c>
      <c r="R71" s="626">
        <v>-13.869903053805137</v>
      </c>
      <c r="S71" s="626">
        <v>-3.7179544352884051</v>
      </c>
      <c r="T71" t="s">
        <v>137</v>
      </c>
      <c r="U71" s="626">
        <v>0.97230000000000005</v>
      </c>
      <c r="V71" s="626">
        <v>17.691429973383279</v>
      </c>
      <c r="W71" t="s">
        <v>140</v>
      </c>
      <c r="X71" s="626">
        <v>6.8061702751232254</v>
      </c>
      <c r="Y71">
        <v>0.5</v>
      </c>
      <c r="Z71" s="626"/>
      <c r="AA71" s="626"/>
      <c r="AB71" s="626">
        <v>171.53188560349003</v>
      </c>
      <c r="AC71" s="626">
        <v>-20.804854580707705</v>
      </c>
      <c r="AD71" s="626">
        <v>-5.5769316529326076</v>
      </c>
      <c r="AE71" s="626">
        <v>1.4584999999999999</v>
      </c>
      <c r="AF71" s="626"/>
      <c r="AG71" s="626"/>
      <c r="AH71" s="626"/>
      <c r="AI71" s="626">
        <v>8.4806000000000008</v>
      </c>
      <c r="AJ71" s="626">
        <v>8.4057623025254768E-2</v>
      </c>
      <c r="AK71" s="626">
        <v>4.5924923200359951</v>
      </c>
      <c r="AL71" s="626">
        <v>100.34912807502268</v>
      </c>
      <c r="AM71" s="626">
        <v>-84.511110006180843</v>
      </c>
      <c r="AN71">
        <v>25</v>
      </c>
      <c r="AO71" s="626">
        <v>-14.492595734367427</v>
      </c>
      <c r="AP71" s="626">
        <v>1.4584650589549768</v>
      </c>
      <c r="AQ71" s="626">
        <v>1.3655939031781239</v>
      </c>
      <c r="AR71" s="626">
        <v>1.3685939314564199</v>
      </c>
      <c r="AS71" s="626">
        <v>1.3568818081832132</v>
      </c>
      <c r="AT71" s="626">
        <v>1.3700636508318018</v>
      </c>
      <c r="AU71" s="626">
        <v>1.3726240938568928</v>
      </c>
      <c r="AV71" s="626">
        <v>1.3788336554012846</v>
      </c>
      <c r="AW71" s="626">
        <v>1.3806182406450132</v>
      </c>
      <c r="AX71" s="626">
        <v>1.3906944076851369</v>
      </c>
      <c r="AY71" s="626">
        <v>1.4207757650623534</v>
      </c>
      <c r="AZ71" s="626">
        <v>1.432411496705285</v>
      </c>
      <c r="BA71" s="626">
        <v>1.4340973105775812</v>
      </c>
      <c r="BB71" s="626">
        <v>1.4250714848755319</v>
      </c>
      <c r="BC71" s="626">
        <v>1.4313021178840992</v>
      </c>
      <c r="BD71" s="626">
        <v>1.4299127493202923</v>
      </c>
      <c r="BE71" s="626">
        <v>1.4470166378439411</v>
      </c>
      <c r="BF71" s="626">
        <v>1.4350767410152128</v>
      </c>
      <c r="BG71" s="626">
        <v>1.4343595709856507</v>
      </c>
      <c r="BH71" s="626">
        <v>1.4410194902027742</v>
      </c>
      <c r="BI71" s="626">
        <v>1.4488251183727581</v>
      </c>
      <c r="BJ71" s="626">
        <v>1.446822429808347</v>
      </c>
      <c r="BK71" s="626">
        <v>1.4499998601258843</v>
      </c>
      <c r="BL71" s="626">
        <v>1.446433351808907</v>
      </c>
      <c r="BM71" s="626">
        <v>1.440024256587572</v>
      </c>
      <c r="BN71" s="626">
        <v>1.4344698301215062</v>
      </c>
      <c r="BP71" s="626">
        <v>4.5924923200359951</v>
      </c>
      <c r="BQ71" s="626">
        <v>4.4936283573658171</v>
      </c>
      <c r="BR71" s="626">
        <v>4.3947643946956383</v>
      </c>
      <c r="BS71" s="626">
        <v>4.2959004320254603</v>
      </c>
      <c r="BT71" s="626">
        <v>4.1970364693552815</v>
      </c>
      <c r="BU71" s="626">
        <v>4.0981725066851036</v>
      </c>
      <c r="BV71" s="626">
        <v>4.038341085849801</v>
      </c>
      <c r="BW71" s="626">
        <v>4.007443572722412</v>
      </c>
      <c r="BX71" s="626">
        <v>3.9815471137495044</v>
      </c>
      <c r="BY71" s="626">
        <v>3.9657898762396999</v>
      </c>
      <c r="BZ71" s="626">
        <v>3.9490459465155583</v>
      </c>
      <c r="CA71" s="626">
        <v>3.9251288122253869</v>
      </c>
      <c r="CB71" s="626">
        <v>3.9124709728606155</v>
      </c>
      <c r="CC71" s="626">
        <v>3.9101091362773852</v>
      </c>
      <c r="CD71" s="626">
        <v>3.9048197639713957</v>
      </c>
      <c r="CE71" s="626">
        <v>3.8959797697799781</v>
      </c>
      <c r="CF71" s="626">
        <v>3.8814799413280356</v>
      </c>
      <c r="CG71" s="626">
        <v>3.8778670159598292</v>
      </c>
      <c r="CH71" s="626">
        <v>3.876494002358132</v>
      </c>
      <c r="CI71" s="626">
        <v>3.8725347305669144</v>
      </c>
      <c r="CJ71" s="626">
        <v>3.8631995386715183</v>
      </c>
      <c r="CK71" s="626">
        <v>3.858357544340874</v>
      </c>
      <c r="CL71" s="626">
        <v>3.8546358003852239</v>
      </c>
      <c r="CM71" s="626">
        <v>3.8523954241175855</v>
      </c>
      <c r="CN71" s="626">
        <v>3.8494935469395162</v>
      </c>
      <c r="CP71" s="626"/>
      <c r="CQ71" s="626"/>
      <c r="CR71" s="626"/>
      <c r="CS71" s="626"/>
      <c r="CT71" s="626"/>
      <c r="CU71" s="626"/>
      <c r="CV71" s="626"/>
      <c r="CW71" s="626"/>
      <c r="CX71" s="626"/>
      <c r="CY71" s="626"/>
      <c r="CZ71" s="626"/>
      <c r="DA71" s="626"/>
      <c r="DB71" s="626"/>
      <c r="DC71" s="626"/>
      <c r="DD71" s="626"/>
      <c r="DE71" s="626"/>
      <c r="DF71" s="626"/>
      <c r="DG71" s="626"/>
      <c r="DH71" s="626"/>
      <c r="DI71" s="626"/>
      <c r="DJ71" s="626"/>
      <c r="DK71" s="626"/>
      <c r="DL71" s="626"/>
      <c r="DM71" s="626"/>
      <c r="DN71" s="626"/>
      <c r="DO71" s="626"/>
      <c r="DR71" s="626"/>
      <c r="DS71" s="626"/>
      <c r="DT71" s="626"/>
      <c r="DU71" s="626"/>
      <c r="DV71" s="626"/>
      <c r="DW71" s="626"/>
      <c r="DX71" s="626"/>
      <c r="DY71" s="626"/>
      <c r="DZ71" s="626"/>
      <c r="EA71" s="626"/>
      <c r="EB71" s="626"/>
      <c r="EC71" s="626"/>
      <c r="ED71" s="626"/>
      <c r="EE71" s="626"/>
      <c r="EF71" s="626"/>
      <c r="EG71" s="626"/>
      <c r="EH71" s="626"/>
      <c r="EI71" s="626"/>
      <c r="EJ71" s="626"/>
      <c r="EK71" s="626"/>
      <c r="EL71" s="626"/>
      <c r="EM71" s="626"/>
      <c r="EN71" s="626"/>
      <c r="EO71" s="626"/>
      <c r="EP71" s="626"/>
      <c r="EQ71" s="626"/>
      <c r="ER71" s="626"/>
      <c r="ES71" s="626"/>
      <c r="ET71" s="626"/>
      <c r="EU71" s="626"/>
      <c r="EV71" s="626"/>
      <c r="FD71" s="626"/>
      <c r="FE71" s="626"/>
      <c r="FF71" s="626"/>
      <c r="FG71" s="626"/>
      <c r="FH71" s="626"/>
      <c r="FI71" s="626"/>
      <c r="FJ71" s="626"/>
      <c r="FK71" s="626"/>
      <c r="FL71" s="626"/>
      <c r="FM71" s="626"/>
      <c r="FN71" s="626"/>
      <c r="FO71" s="626"/>
      <c r="FP71" s="626"/>
      <c r="FQ71" s="626"/>
      <c r="FR71" s="626"/>
      <c r="FS71" s="626"/>
      <c r="FT71" s="626"/>
      <c r="FU71" s="626"/>
      <c r="FV71" s="626"/>
      <c r="FW71" s="626"/>
      <c r="FX71" s="626"/>
      <c r="FY71" s="626"/>
      <c r="FZ71" s="626"/>
      <c r="GA71" s="626"/>
      <c r="GB71" s="626"/>
      <c r="GC71" s="626"/>
    </row>
    <row r="72" spans="2:185" x14ac:dyDescent="0.2">
      <c r="B72" t="s">
        <v>241</v>
      </c>
      <c r="C72" t="s">
        <v>0</v>
      </c>
      <c r="D72">
        <v>20630</v>
      </c>
      <c r="E72" t="s">
        <v>145</v>
      </c>
      <c r="F72" t="s">
        <v>145</v>
      </c>
      <c r="G72">
        <v>55</v>
      </c>
      <c r="H72" t="s">
        <v>143</v>
      </c>
      <c r="I72" t="s">
        <v>413</v>
      </c>
      <c r="J72" t="s">
        <v>217</v>
      </c>
      <c r="K72" s="626">
        <v>106.5487</v>
      </c>
      <c r="L72" s="626">
        <v>0</v>
      </c>
      <c r="M72" s="626">
        <v>106.5487</v>
      </c>
      <c r="N72" s="626">
        <v>0</v>
      </c>
      <c r="O72" s="626">
        <v>2091.7654000000002</v>
      </c>
      <c r="P72" s="626">
        <v>0</v>
      </c>
      <c r="Q72" s="626">
        <v>101.39434803683956</v>
      </c>
      <c r="R72" s="626">
        <v>-24.472811439650993</v>
      </c>
      <c r="S72" s="626">
        <v>-6.0752884149296875</v>
      </c>
      <c r="T72" t="s">
        <v>137</v>
      </c>
      <c r="U72" s="626">
        <v>1.6487000000000001</v>
      </c>
      <c r="V72" s="626">
        <v>130.06639969308426</v>
      </c>
      <c r="W72" t="s">
        <v>140</v>
      </c>
      <c r="X72" s="626">
        <v>11.540764726106245</v>
      </c>
      <c r="Y72">
        <v>0.5</v>
      </c>
      <c r="Z72" s="626"/>
      <c r="AA72" s="626"/>
      <c r="AB72" s="626">
        <v>152.09152205525933</v>
      </c>
      <c r="AC72" s="626">
        <v>-36.709217159476488</v>
      </c>
      <c r="AD72" s="626">
        <v>-9.1129326223945313</v>
      </c>
      <c r="AE72" s="626">
        <v>2.4729999999999999</v>
      </c>
      <c r="AF72" s="626"/>
      <c r="AG72" s="626"/>
      <c r="AH72" s="626"/>
      <c r="AI72" s="626">
        <v>-64.784499999999994</v>
      </c>
      <c r="AJ72" s="626">
        <v>-3.9569871622870623E-2</v>
      </c>
      <c r="AK72" s="626">
        <v>8.0012759452925692</v>
      </c>
      <c r="AL72" s="626">
        <v>176.39847574451878</v>
      </c>
      <c r="AM72" s="626">
        <v>367.26222516196344</v>
      </c>
      <c r="AN72">
        <v>25</v>
      </c>
      <c r="AO72" s="626">
        <v>-106.54875</v>
      </c>
      <c r="AP72" s="626">
        <v>2.473021012737052</v>
      </c>
      <c r="AQ72" s="626">
        <v>2.3134630278142381</v>
      </c>
      <c r="AR72" s="626">
        <v>2.320253408167217</v>
      </c>
      <c r="AS72" s="626">
        <v>2.3019505938342006</v>
      </c>
      <c r="AT72" s="626">
        <v>2.3243644755610715</v>
      </c>
      <c r="AU72" s="626">
        <v>2.3293406392968405</v>
      </c>
      <c r="AV72" s="626">
        <v>2.340550022181715</v>
      </c>
      <c r="AW72" s="626">
        <v>2.3445295163638691</v>
      </c>
      <c r="AX72" s="626">
        <v>2.3620569325429632</v>
      </c>
      <c r="AY72" s="626">
        <v>2.4122734200413887</v>
      </c>
      <c r="AZ72" s="626">
        <v>2.4323487867375353</v>
      </c>
      <c r="BA72" s="626">
        <v>2.4351457794054814</v>
      </c>
      <c r="BB72" s="626">
        <v>2.4204391518761286</v>
      </c>
      <c r="BC72" s="626">
        <v>2.4306628676421238</v>
      </c>
      <c r="BD72" s="626">
        <v>2.4284364532431555</v>
      </c>
      <c r="BE72" s="626">
        <v>2.4564292871190561</v>
      </c>
      <c r="BF72" s="626">
        <v>2.4369645221613299</v>
      </c>
      <c r="BG72" s="626">
        <v>2.4358389342129088</v>
      </c>
      <c r="BH72" s="626">
        <v>2.4467685777943298</v>
      </c>
      <c r="BI72" s="626">
        <v>2.459571107535012</v>
      </c>
      <c r="BJ72" s="626">
        <v>2.4563471843957441</v>
      </c>
      <c r="BK72" s="626">
        <v>2.4615885043282231</v>
      </c>
      <c r="BL72" s="626">
        <v>2.4558106579544812</v>
      </c>
      <c r="BM72" s="626">
        <v>2.4453885972640057</v>
      </c>
      <c r="BN72" s="626">
        <v>2.4363637734631323</v>
      </c>
      <c r="BP72" s="626">
        <v>8.0012759452925692</v>
      </c>
      <c r="BQ72" s="626">
        <v>7.8397282185739696</v>
      </c>
      <c r="BR72" s="626">
        <v>7.67818049185537</v>
      </c>
      <c r="BS72" s="626">
        <v>7.5166327651367704</v>
      </c>
      <c r="BT72" s="626">
        <v>7.3550850384181716</v>
      </c>
      <c r="BU72" s="626">
        <v>7.193537311699572</v>
      </c>
      <c r="BV72" s="626">
        <v>7.0957703422070315</v>
      </c>
      <c r="BW72" s="626">
        <v>7.0452825519933242</v>
      </c>
      <c r="BX72" s="626">
        <v>7.0029666872015062</v>
      </c>
      <c r="BY72" s="626">
        <v>6.9772187217111252</v>
      </c>
      <c r="BZ72" s="626">
        <v>6.9498584611043865</v>
      </c>
      <c r="CA72" s="626">
        <v>6.9107768931614686</v>
      </c>
      <c r="CB72" s="626">
        <v>6.8900934700078782</v>
      </c>
      <c r="CC72" s="626">
        <v>6.886234133191949</v>
      </c>
      <c r="CD72" s="626">
        <v>6.8775910842110823</v>
      </c>
      <c r="CE72" s="626">
        <v>6.863146174991801</v>
      </c>
      <c r="CF72" s="626">
        <v>6.8394528669252859</v>
      </c>
      <c r="CG72" s="626">
        <v>6.8335492002678517</v>
      </c>
      <c r="CH72" s="626">
        <v>6.8313056403283436</v>
      </c>
      <c r="CI72" s="626">
        <v>6.8248360295616166</v>
      </c>
      <c r="CJ72" s="626">
        <v>6.8095819471998338</v>
      </c>
      <c r="CK72" s="626">
        <v>6.8016699319844465</v>
      </c>
      <c r="CL72" s="626">
        <v>6.7955884513394738</v>
      </c>
      <c r="CM72" s="626">
        <v>6.7919275856078549</v>
      </c>
      <c r="CN72" s="626">
        <v>6.7871858005461174</v>
      </c>
      <c r="CP72" s="626"/>
      <c r="CQ72" s="626"/>
      <c r="CR72" s="626"/>
      <c r="CS72" s="626"/>
      <c r="CT72" s="626"/>
      <c r="CU72" s="626"/>
      <c r="CV72" s="626"/>
      <c r="CW72" s="626"/>
      <c r="CX72" s="626"/>
      <c r="CY72" s="626"/>
      <c r="CZ72" s="626"/>
      <c r="DA72" s="626"/>
      <c r="DB72" s="626"/>
      <c r="DC72" s="626"/>
      <c r="DD72" s="626"/>
      <c r="DE72" s="626"/>
      <c r="DF72" s="626"/>
      <c r="DG72" s="626"/>
      <c r="DH72" s="626"/>
      <c r="DI72" s="626"/>
      <c r="DJ72" s="626"/>
      <c r="DK72" s="626"/>
      <c r="DL72" s="626"/>
      <c r="DM72" s="626"/>
      <c r="DN72" s="626"/>
      <c r="DO72" s="626"/>
      <c r="DR72" s="626"/>
      <c r="DS72" s="626"/>
      <c r="DT72" s="626"/>
      <c r="DU72" s="626"/>
      <c r="DV72" s="626"/>
      <c r="DW72" s="626"/>
      <c r="DX72" s="626"/>
      <c r="DY72" s="626"/>
      <c r="DZ72" s="626"/>
      <c r="EA72" s="626"/>
      <c r="EB72" s="626"/>
      <c r="EC72" s="626"/>
      <c r="ED72" s="626"/>
      <c r="EE72" s="626"/>
      <c r="EF72" s="626"/>
      <c r="EG72" s="626"/>
      <c r="EH72" s="626"/>
      <c r="EI72" s="626"/>
      <c r="EJ72" s="626"/>
      <c r="EK72" s="626"/>
      <c r="EL72" s="626"/>
      <c r="EM72" s="626"/>
      <c r="EN72" s="626"/>
      <c r="EO72" s="626"/>
      <c r="EP72" s="626"/>
      <c r="EQ72" s="626"/>
      <c r="ER72" s="626"/>
      <c r="ES72" s="626"/>
      <c r="ET72" s="626"/>
      <c r="EU72" s="626"/>
      <c r="EV72" s="626"/>
      <c r="FD72" s="626"/>
      <c r="FE72" s="626"/>
      <c r="FF72" s="626"/>
      <c r="FG72" s="626"/>
      <c r="FH72" s="626"/>
      <c r="FI72" s="626"/>
      <c r="FJ72" s="626"/>
      <c r="FK72" s="626"/>
      <c r="FL72" s="626"/>
      <c r="FM72" s="626"/>
      <c r="FN72" s="626"/>
      <c r="FO72" s="626"/>
      <c r="FP72" s="626"/>
      <c r="FQ72" s="626"/>
      <c r="FR72" s="626"/>
      <c r="FS72" s="626"/>
      <c r="FT72" s="626"/>
      <c r="FU72" s="626"/>
      <c r="FV72" s="626"/>
      <c r="FW72" s="626"/>
      <c r="FX72" s="626"/>
      <c r="FY72" s="626"/>
      <c r="FZ72" s="626"/>
      <c r="GA72" s="626"/>
      <c r="GB72" s="626"/>
      <c r="GC72" s="626"/>
    </row>
    <row r="73" spans="2:185" x14ac:dyDescent="0.2">
      <c r="B73" t="s">
        <v>242</v>
      </c>
      <c r="C73" t="s">
        <v>0</v>
      </c>
      <c r="D73">
        <v>20630</v>
      </c>
      <c r="E73" t="s">
        <v>172</v>
      </c>
      <c r="F73" t="s">
        <v>172</v>
      </c>
      <c r="G73">
        <v>86</v>
      </c>
      <c r="H73" t="s">
        <v>135</v>
      </c>
      <c r="I73" t="s">
        <v>413</v>
      </c>
      <c r="J73" t="s">
        <v>217</v>
      </c>
      <c r="K73" s="626">
        <v>7.6345000000000001</v>
      </c>
      <c r="L73" s="626">
        <v>0</v>
      </c>
      <c r="M73" s="626">
        <v>7.6345000000000001</v>
      </c>
      <c r="N73" s="626">
        <v>504.8741</v>
      </c>
      <c r="O73" s="626">
        <v>2100.0985999999998</v>
      </c>
      <c r="P73" s="626">
        <v>24.472811439650993</v>
      </c>
      <c r="Q73" s="626">
        <v>101.79828405235092</v>
      </c>
      <c r="R73" s="626">
        <v>0</v>
      </c>
      <c r="S73" s="626">
        <v>-5.6713523994183248</v>
      </c>
      <c r="T73" t="s">
        <v>137</v>
      </c>
      <c r="U73" s="626">
        <v>0.78269999999999995</v>
      </c>
      <c r="V73" s="626">
        <v>9.3196175385256694</v>
      </c>
      <c r="W73" t="s">
        <v>140</v>
      </c>
      <c r="X73" s="626">
        <v>5.4788232577626941</v>
      </c>
      <c r="Y73">
        <v>0.5</v>
      </c>
      <c r="Z73" s="626"/>
      <c r="AA73" s="626"/>
      <c r="AB73" s="626">
        <v>189.40664323800289</v>
      </c>
      <c r="AC73" s="626">
        <v>0</v>
      </c>
      <c r="AD73" s="626">
        <v>-8.5070285991274872</v>
      </c>
      <c r="AE73" s="626">
        <v>1.1739999999999999</v>
      </c>
      <c r="AF73" s="626"/>
      <c r="AG73" s="626"/>
      <c r="AH73" s="626"/>
      <c r="AI73" s="626">
        <v>10.277200000000001</v>
      </c>
      <c r="AJ73" s="626">
        <v>0.13971249004678121</v>
      </c>
      <c r="AK73" s="626">
        <v>1.1926691447474003</v>
      </c>
      <c r="AL73" s="626">
        <v>7.7546534632427306</v>
      </c>
      <c r="AM73" s="626">
        <v>-1325.2963934382794</v>
      </c>
      <c r="AN73">
        <v>25</v>
      </c>
      <c r="AO73" s="626">
        <v>-7.6345128453708195</v>
      </c>
      <c r="AP73" s="626">
        <v>1.1740335552348631</v>
      </c>
      <c r="AQ73" s="626">
        <v>1.1236337533488805</v>
      </c>
      <c r="AR73" s="626">
        <v>1.1061243535588674</v>
      </c>
      <c r="AS73" s="626">
        <v>1.0784889210588597</v>
      </c>
      <c r="AT73" s="626">
        <v>1.0883711114527295</v>
      </c>
      <c r="AU73" s="626">
        <v>1.0830096466386643</v>
      </c>
      <c r="AV73" s="626">
        <v>1.0800516430237599</v>
      </c>
      <c r="AW73" s="626">
        <v>1.0703355862455226</v>
      </c>
      <c r="AX73" s="626">
        <v>1.0732775229392824</v>
      </c>
      <c r="AY73" s="626">
        <v>1.106737885050916</v>
      </c>
      <c r="AZ73" s="626">
        <v>1.1120639372044241</v>
      </c>
      <c r="BA73" s="626">
        <v>1.1141406539588337</v>
      </c>
      <c r="BB73" s="626">
        <v>1.0998821662737552</v>
      </c>
      <c r="BC73" s="626">
        <v>1.1088879732342511</v>
      </c>
      <c r="BD73" s="626">
        <v>1.1062555046242941</v>
      </c>
      <c r="BE73" s="626">
        <v>1.1318265415221616</v>
      </c>
      <c r="BF73" s="626">
        <v>1.1130811493729795</v>
      </c>
      <c r="BG73" s="626">
        <v>1.1114456647396522</v>
      </c>
      <c r="BH73" s="626">
        <v>1.1210541745985152</v>
      </c>
      <c r="BI73" s="626">
        <v>1.1324015572457335</v>
      </c>
      <c r="BJ73" s="626">
        <v>1.1287787808032217</v>
      </c>
      <c r="BK73" s="626">
        <v>1.1330493310049869</v>
      </c>
      <c r="BL73" s="626">
        <v>1.1270244813376609</v>
      </c>
      <c r="BM73" s="626">
        <v>1.1166555136802798</v>
      </c>
      <c r="BN73" s="626">
        <v>1.1075823770153896</v>
      </c>
      <c r="BP73" s="626">
        <v>1.1926691447474003</v>
      </c>
      <c r="BQ73" s="626">
        <v>1.0418624628301092</v>
      </c>
      <c r="BR73" s="626">
        <v>0.89105578091281812</v>
      </c>
      <c r="BS73" s="626">
        <v>0.74024909899552715</v>
      </c>
      <c r="BT73" s="626">
        <v>0.58944241707823608</v>
      </c>
      <c r="BU73" s="626">
        <v>0.43863573516094528</v>
      </c>
      <c r="BV73" s="626">
        <v>0.34736913197338337</v>
      </c>
      <c r="BW73" s="626">
        <v>0.30023819256543943</v>
      </c>
      <c r="BX73" s="626">
        <v>0.26073584058972338</v>
      </c>
      <c r="BY73" s="626">
        <v>0.23669981531968734</v>
      </c>
      <c r="BZ73" s="626">
        <v>0.21115869380528784</v>
      </c>
      <c r="CA73" s="626">
        <v>0.17467559555740597</v>
      </c>
      <c r="CB73" s="626">
        <v>0.15536737946645782</v>
      </c>
      <c r="CC73" s="626">
        <v>0.15176464365931516</v>
      </c>
      <c r="CD73" s="626">
        <v>0.14369625690495696</v>
      </c>
      <c r="CE73" s="626">
        <v>0.13021176613430735</v>
      </c>
      <c r="CF73" s="626">
        <v>0.10809378746798237</v>
      </c>
      <c r="CG73" s="626">
        <v>0.10258264597538674</v>
      </c>
      <c r="CH73" s="626">
        <v>0.10048825667612282</v>
      </c>
      <c r="CI73" s="626">
        <v>9.4448799774782627E-2</v>
      </c>
      <c r="CJ73" s="626">
        <v>8.0208936463795802E-2</v>
      </c>
      <c r="CK73" s="626">
        <v>7.2822978232454566E-2</v>
      </c>
      <c r="CL73" s="626">
        <v>6.7145845314266886E-2</v>
      </c>
      <c r="CM73" s="626">
        <v>6.3728384572824037E-2</v>
      </c>
      <c r="CN73" s="626">
        <v>5.9301873064115052E-2</v>
      </c>
      <c r="CP73" s="626"/>
      <c r="CQ73" s="626"/>
      <c r="CR73" s="626"/>
      <c r="CS73" s="626"/>
      <c r="CT73" s="626"/>
      <c r="CU73" s="626"/>
      <c r="CV73" s="626"/>
      <c r="CW73" s="626"/>
      <c r="CX73" s="626"/>
      <c r="CY73" s="626"/>
      <c r="CZ73" s="626"/>
      <c r="DA73" s="626"/>
      <c r="DB73" s="626"/>
      <c r="DC73" s="626"/>
      <c r="DD73" s="626"/>
      <c r="DE73" s="626"/>
      <c r="DF73" s="626"/>
      <c r="DG73" s="626"/>
      <c r="DH73" s="626"/>
      <c r="DI73" s="626"/>
      <c r="DJ73" s="626"/>
      <c r="DK73" s="626"/>
      <c r="DL73" s="626"/>
      <c r="DM73" s="626"/>
      <c r="DN73" s="626"/>
      <c r="DO73" s="626"/>
      <c r="DR73" s="626"/>
      <c r="DS73" s="626"/>
      <c r="DT73" s="626"/>
      <c r="DU73" s="626"/>
      <c r="DV73" s="626"/>
      <c r="DW73" s="626"/>
      <c r="DX73" s="626"/>
      <c r="DY73" s="626"/>
      <c r="DZ73" s="626"/>
      <c r="EA73" s="626"/>
      <c r="EB73" s="626"/>
      <c r="EC73" s="626"/>
      <c r="ED73" s="626"/>
      <c r="EE73" s="626"/>
      <c r="EF73" s="626"/>
      <c r="EG73" s="626"/>
      <c r="EH73" s="626"/>
      <c r="EI73" s="626"/>
      <c r="EJ73" s="626"/>
      <c r="EK73" s="626"/>
      <c r="EL73" s="626"/>
      <c r="EM73" s="626"/>
      <c r="EN73" s="626"/>
      <c r="EO73" s="626"/>
      <c r="EP73" s="626"/>
      <c r="EQ73" s="626"/>
      <c r="ER73" s="626"/>
      <c r="ES73" s="626"/>
      <c r="ET73" s="626"/>
      <c r="EU73" s="626"/>
      <c r="EV73" s="626"/>
      <c r="FD73" s="626"/>
      <c r="FE73" s="626"/>
      <c r="FF73" s="626"/>
      <c r="FG73" s="626"/>
      <c r="FH73" s="626"/>
      <c r="FI73" s="626"/>
      <c r="FJ73" s="626"/>
      <c r="FK73" s="626"/>
      <c r="FL73" s="626"/>
      <c r="FM73" s="626"/>
      <c r="FN73" s="626"/>
      <c r="FO73" s="626"/>
      <c r="FP73" s="626"/>
      <c r="FQ73" s="626"/>
      <c r="FR73" s="626"/>
      <c r="FS73" s="626"/>
      <c r="FT73" s="626"/>
      <c r="FU73" s="626"/>
      <c r="FV73" s="626"/>
      <c r="FW73" s="626"/>
      <c r="FX73" s="626"/>
      <c r="FY73" s="626"/>
      <c r="FZ73" s="626"/>
      <c r="GA73" s="626"/>
      <c r="GB73" s="626"/>
      <c r="GC73" s="626"/>
    </row>
    <row r="74" spans="2:185" x14ac:dyDescent="0.2">
      <c r="B74" t="s">
        <v>243</v>
      </c>
      <c r="C74" t="s">
        <v>0</v>
      </c>
      <c r="D74">
        <v>20630</v>
      </c>
      <c r="E74" t="s">
        <v>5</v>
      </c>
      <c r="F74" t="s">
        <v>452</v>
      </c>
      <c r="G74">
        <v>31</v>
      </c>
      <c r="H74" t="s">
        <v>146</v>
      </c>
      <c r="I74" t="s">
        <v>413</v>
      </c>
      <c r="J74" t="s">
        <v>217</v>
      </c>
      <c r="K74" s="626">
        <v>111.04130000000001</v>
      </c>
      <c r="L74" s="626">
        <v>10</v>
      </c>
      <c r="M74" s="626">
        <v>121.04130000000001</v>
      </c>
      <c r="N74" s="626">
        <v>0</v>
      </c>
      <c r="O74" s="626">
        <v>1520.6541999999999</v>
      </c>
      <c r="P74" s="626">
        <v>0</v>
      </c>
      <c r="Q74" s="626">
        <v>73.710819195346573</v>
      </c>
      <c r="R74" s="626">
        <v>-24.472811439650993</v>
      </c>
      <c r="S74" s="626">
        <v>-33.758817256422674</v>
      </c>
      <c r="T74" t="s">
        <v>137</v>
      </c>
      <c r="U74" s="626">
        <v>5.4691999999999998</v>
      </c>
      <c r="V74" s="626">
        <v>147.75782966646756</v>
      </c>
      <c r="W74" t="s">
        <v>140</v>
      </c>
      <c r="X74" s="626">
        <v>38.284502549428993</v>
      </c>
      <c r="Y74">
        <v>0.5</v>
      </c>
      <c r="Z74" s="626"/>
      <c r="AA74" s="626"/>
      <c r="AB74" s="626">
        <v>110.56622879301986</v>
      </c>
      <c r="AC74" s="626">
        <v>-36.709217159476488</v>
      </c>
      <c r="AD74" s="626">
        <v>-50.638225884634011</v>
      </c>
      <c r="AE74" s="626">
        <v>8.2037999999999993</v>
      </c>
      <c r="AF74" s="626"/>
      <c r="AG74" s="626"/>
      <c r="AH74" s="626"/>
      <c r="AI74" s="626">
        <v>7.3852000000000002</v>
      </c>
      <c r="AJ74" s="626">
        <v>4.0700301617842216E-2</v>
      </c>
      <c r="AK74" s="626">
        <v>13.823042667170018</v>
      </c>
      <c r="AL74" s="626">
        <v>214.25120604346509</v>
      </c>
      <c r="AM74" s="626">
        <v>-34.469623624755947</v>
      </c>
      <c r="AN74">
        <v>25</v>
      </c>
      <c r="AO74" s="626">
        <v>-121.04134573436743</v>
      </c>
      <c r="AP74" s="626">
        <v>8.2038219748776413</v>
      </c>
      <c r="AQ74" s="626">
        <v>7.7982478246995655</v>
      </c>
      <c r="AR74" s="626">
        <v>7.7195697065452444</v>
      </c>
      <c r="AS74" s="626">
        <v>7.5663702681301892</v>
      </c>
      <c r="AT74" s="626">
        <v>7.6370220098098089</v>
      </c>
      <c r="AU74" s="626">
        <v>7.6158272965907177</v>
      </c>
      <c r="AV74" s="626">
        <v>7.6125977991840328</v>
      </c>
      <c r="AW74" s="626">
        <v>7.5691503801534763</v>
      </c>
      <c r="AX74" s="626">
        <v>7.601038249285538</v>
      </c>
      <c r="AY74" s="626">
        <v>7.8145845449720799</v>
      </c>
      <c r="AZ74" s="626">
        <v>7.8606579290755123</v>
      </c>
      <c r="BA74" s="626">
        <v>7.8735919832620143</v>
      </c>
      <c r="BB74" s="626">
        <v>7.7892855094761622</v>
      </c>
      <c r="BC74" s="626">
        <v>7.8434692014829901</v>
      </c>
      <c r="BD74" s="626">
        <v>7.8283929383079958</v>
      </c>
      <c r="BE74" s="626">
        <v>7.9812054778931731</v>
      </c>
      <c r="BF74" s="626">
        <v>7.8702389744329686</v>
      </c>
      <c r="BG74" s="626">
        <v>7.861130107924537</v>
      </c>
      <c r="BH74" s="626">
        <v>7.9189616967684113</v>
      </c>
      <c r="BI74" s="626">
        <v>7.9871541181374024</v>
      </c>
      <c r="BJ74" s="626">
        <v>7.9662463642168122</v>
      </c>
      <c r="BK74" s="626">
        <v>7.9923334879987813</v>
      </c>
      <c r="BL74" s="626">
        <v>7.9571465892889179</v>
      </c>
      <c r="BM74" s="626">
        <v>7.8961105665337596</v>
      </c>
      <c r="BN74" s="626">
        <v>7.8427971105239171</v>
      </c>
      <c r="BP74" s="626">
        <v>13.823042667170018</v>
      </c>
      <c r="BQ74" s="626">
        <v>12.925363444059945</v>
      </c>
      <c r="BR74" s="626">
        <v>12.027684220949872</v>
      </c>
      <c r="BS74" s="626">
        <v>11.1300049978398</v>
      </c>
      <c r="BT74" s="626">
        <v>10.232325774729727</v>
      </c>
      <c r="BU74" s="626">
        <v>9.334646551619656</v>
      </c>
      <c r="BV74" s="626">
        <v>8.7913806140384629</v>
      </c>
      <c r="BW74" s="626">
        <v>8.5108329318384452</v>
      </c>
      <c r="BX74" s="626">
        <v>8.2756945402118109</v>
      </c>
      <c r="BY74" s="626">
        <v>8.1326197094633059</v>
      </c>
      <c r="BZ74" s="626">
        <v>7.9805857688784929</v>
      </c>
      <c r="CA74" s="626">
        <v>7.763419534097407</v>
      </c>
      <c r="CB74" s="626">
        <v>7.6484870642638105</v>
      </c>
      <c r="CC74" s="626">
        <v>7.6270417208658277</v>
      </c>
      <c r="CD74" s="626">
        <v>7.5790145176854269</v>
      </c>
      <c r="CE74" s="626">
        <v>7.4987478673942256</v>
      </c>
      <c r="CF74" s="626">
        <v>7.3670902402020761</v>
      </c>
      <c r="CG74" s="626">
        <v>7.3342850809702309</v>
      </c>
      <c r="CH74" s="626">
        <v>7.3218181946549121</v>
      </c>
      <c r="CI74" s="626">
        <v>7.2858682293730341</v>
      </c>
      <c r="CJ74" s="626">
        <v>7.2011052117687413</v>
      </c>
      <c r="CK74" s="626">
        <v>7.1571401754537716</v>
      </c>
      <c r="CL74" s="626">
        <v>7.1233469495655024</v>
      </c>
      <c r="CM74" s="626">
        <v>7.103004459004838</v>
      </c>
      <c r="CN74" s="626">
        <v>7.0766555773657274</v>
      </c>
      <c r="CP74" s="626"/>
      <c r="CQ74" s="626"/>
      <c r="CR74" s="626"/>
      <c r="CS74" s="626"/>
      <c r="CT74" s="626"/>
      <c r="CU74" s="626"/>
      <c r="CV74" s="626"/>
      <c r="CW74" s="626"/>
      <c r="CX74" s="626"/>
      <c r="CY74" s="626"/>
      <c r="CZ74" s="626"/>
      <c r="DA74" s="626"/>
      <c r="DB74" s="626"/>
      <c r="DC74" s="626"/>
      <c r="DD74" s="626"/>
      <c r="DE74" s="626"/>
      <c r="DF74" s="626"/>
      <c r="DG74" s="626"/>
      <c r="DH74" s="626"/>
      <c r="DI74" s="626"/>
      <c r="DJ74" s="626"/>
      <c r="DK74" s="626"/>
      <c r="DL74" s="626"/>
      <c r="DM74" s="626"/>
      <c r="DN74" s="626"/>
      <c r="DO74" s="626"/>
      <c r="DR74" s="626"/>
      <c r="DS74" s="626"/>
      <c r="DT74" s="626"/>
      <c r="DU74" s="626"/>
      <c r="DV74" s="626"/>
      <c r="DW74" s="626"/>
      <c r="DX74" s="626"/>
      <c r="DY74" s="626"/>
      <c r="DZ74" s="626"/>
      <c r="EA74" s="626"/>
      <c r="EB74" s="626"/>
      <c r="EC74" s="626"/>
      <c r="ED74" s="626"/>
      <c r="EE74" s="626"/>
      <c r="EF74" s="626"/>
      <c r="EG74" s="626"/>
      <c r="EH74" s="626"/>
      <c r="EI74" s="626"/>
      <c r="EJ74" s="626"/>
      <c r="EK74" s="626"/>
      <c r="EL74" s="626"/>
      <c r="EM74" s="626"/>
      <c r="EN74" s="626"/>
      <c r="EO74" s="626"/>
      <c r="EP74" s="626"/>
      <c r="EQ74" s="626"/>
      <c r="ER74" s="626"/>
      <c r="ES74" s="626"/>
      <c r="ET74" s="626"/>
      <c r="EU74" s="626"/>
      <c r="EV74" s="626"/>
      <c r="FD74" s="626"/>
      <c r="FE74" s="626"/>
      <c r="FF74" s="626"/>
      <c r="FG74" s="626"/>
      <c r="FH74" s="626"/>
      <c r="FI74" s="626"/>
      <c r="FJ74" s="626"/>
      <c r="FK74" s="626"/>
      <c r="FL74" s="626"/>
      <c r="FM74" s="626"/>
      <c r="FN74" s="626"/>
      <c r="FO74" s="626"/>
      <c r="FP74" s="626"/>
      <c r="FQ74" s="626"/>
      <c r="FR74" s="626"/>
      <c r="FS74" s="626"/>
      <c r="FT74" s="626"/>
      <c r="FU74" s="626"/>
      <c r="FV74" s="626"/>
      <c r="FW74" s="626"/>
      <c r="FX74" s="626"/>
      <c r="FY74" s="626"/>
      <c r="FZ74" s="626"/>
      <c r="GA74" s="626"/>
      <c r="GB74" s="626"/>
      <c r="GC74" s="626"/>
    </row>
    <row r="75" spans="2:185" x14ac:dyDescent="0.2">
      <c r="B75" t="s">
        <v>244</v>
      </c>
      <c r="C75" t="s">
        <v>0</v>
      </c>
      <c r="D75">
        <v>20630</v>
      </c>
      <c r="E75" t="s">
        <v>6</v>
      </c>
      <c r="F75" t="s">
        <v>453</v>
      </c>
      <c r="G75">
        <v>26</v>
      </c>
      <c r="H75" t="s">
        <v>146</v>
      </c>
      <c r="I75" t="s">
        <v>413</v>
      </c>
      <c r="J75" t="s">
        <v>217</v>
      </c>
      <c r="K75" s="626">
        <v>118.6759</v>
      </c>
      <c r="L75" s="626">
        <v>10</v>
      </c>
      <c r="M75" s="626">
        <v>128.67590000000001</v>
      </c>
      <c r="N75" s="626">
        <v>0</v>
      </c>
      <c r="O75" s="626">
        <v>1403.6541999999999</v>
      </c>
      <c r="P75" s="626">
        <v>0</v>
      </c>
      <c r="Q75" s="626">
        <v>68.039466795928263</v>
      </c>
      <c r="R75" s="626">
        <v>-24.472811439650993</v>
      </c>
      <c r="S75" s="626">
        <v>-39.430169655840984</v>
      </c>
      <c r="T75" t="s">
        <v>137</v>
      </c>
      <c r="U75" s="626">
        <v>6.2519</v>
      </c>
      <c r="V75" s="626">
        <v>157.07744720499321</v>
      </c>
      <c r="W75" t="s">
        <v>140</v>
      </c>
      <c r="X75" s="626">
        <v>43.763325807191677</v>
      </c>
      <c r="Y75">
        <v>0.5</v>
      </c>
      <c r="Z75" s="626"/>
      <c r="AA75" s="626"/>
      <c r="AB75" s="626">
        <v>102.05920019389239</v>
      </c>
      <c r="AC75" s="626">
        <v>-36.709217159476488</v>
      </c>
      <c r="AD75" s="626">
        <v>-59.145254483761477</v>
      </c>
      <c r="AE75" s="626">
        <v>9.3779000000000003</v>
      </c>
      <c r="AF75" s="626"/>
      <c r="AG75" s="626"/>
      <c r="AH75" s="626"/>
      <c r="AI75" s="626">
        <v>17.662400000000002</v>
      </c>
      <c r="AJ75" s="626">
        <v>4.759719881914215E-2</v>
      </c>
      <c r="AK75" s="626">
        <v>15.015711811917416</v>
      </c>
      <c r="AL75" s="626">
        <v>222.00585950670768</v>
      </c>
      <c r="AM75" s="626">
        <v>-79.558137519040798</v>
      </c>
      <c r="AN75">
        <v>25</v>
      </c>
      <c r="AO75" s="626">
        <v>-128.67585857973825</v>
      </c>
      <c r="AP75" s="626">
        <v>9.3778555301125017</v>
      </c>
      <c r="AQ75" s="626">
        <v>8.9218815780484437</v>
      </c>
      <c r="AR75" s="626">
        <v>8.8256940601041087</v>
      </c>
      <c r="AS75" s="626">
        <v>8.6448591891890469</v>
      </c>
      <c r="AT75" s="626">
        <v>8.7253931212625364</v>
      </c>
      <c r="AU75" s="626">
        <v>8.6988369432293791</v>
      </c>
      <c r="AV75" s="626">
        <v>8.6926494422077898</v>
      </c>
      <c r="AW75" s="626">
        <v>8.6394859663989951</v>
      </c>
      <c r="AX75" s="626">
        <v>8.6743157722248174</v>
      </c>
      <c r="AY75" s="626">
        <v>8.9213224300229914</v>
      </c>
      <c r="AZ75" s="626">
        <v>8.9727218662799348</v>
      </c>
      <c r="BA75" s="626">
        <v>8.9877326372208444</v>
      </c>
      <c r="BB75" s="626">
        <v>8.8891676757499152</v>
      </c>
      <c r="BC75" s="626">
        <v>8.9523571747172372</v>
      </c>
      <c r="BD75" s="626">
        <v>8.9346484429322874</v>
      </c>
      <c r="BE75" s="626">
        <v>9.113032019415332</v>
      </c>
      <c r="BF75" s="626">
        <v>8.9833201238059459</v>
      </c>
      <c r="BG75" s="626">
        <v>8.9725757726641877</v>
      </c>
      <c r="BH75" s="626">
        <v>9.0400158713669256</v>
      </c>
      <c r="BI75" s="626">
        <v>9.1195556753831326</v>
      </c>
      <c r="BJ75" s="626">
        <v>9.0950251450200312</v>
      </c>
      <c r="BK75" s="626">
        <v>9.1253828190037662</v>
      </c>
      <c r="BL75" s="626">
        <v>9.0841710706265761</v>
      </c>
      <c r="BM75" s="626">
        <v>9.0127660802140372</v>
      </c>
      <c r="BN75" s="626">
        <v>8.9503794875393048</v>
      </c>
      <c r="BP75" s="626">
        <v>15.015711811917416</v>
      </c>
      <c r="BQ75" s="626">
        <v>13.967225906890052</v>
      </c>
      <c r="BR75" s="626">
        <v>12.918740001862687</v>
      </c>
      <c r="BS75" s="626">
        <v>11.870254096835325</v>
      </c>
      <c r="BT75" s="626">
        <v>10.821768191807962</v>
      </c>
      <c r="BU75" s="626">
        <v>9.7732822867805993</v>
      </c>
      <c r="BV75" s="626">
        <v>9.138749746011845</v>
      </c>
      <c r="BW75" s="626">
        <v>8.8110711244038846</v>
      </c>
      <c r="BX75" s="626">
        <v>8.5364303808015336</v>
      </c>
      <c r="BY75" s="626">
        <v>8.369319524782993</v>
      </c>
      <c r="BZ75" s="626">
        <v>8.191744462683781</v>
      </c>
      <c r="CA75" s="626">
        <v>7.9380951296548119</v>
      </c>
      <c r="CB75" s="626">
        <v>7.8038544437302679</v>
      </c>
      <c r="CC75" s="626">
        <v>7.7788063645251428</v>
      </c>
      <c r="CD75" s="626">
        <v>7.722710774590384</v>
      </c>
      <c r="CE75" s="626">
        <v>7.6289596335285319</v>
      </c>
      <c r="CF75" s="626">
        <v>7.4751840276700579</v>
      </c>
      <c r="CG75" s="626">
        <v>7.4368677269456169</v>
      </c>
      <c r="CH75" s="626">
        <v>7.4223064513310346</v>
      </c>
      <c r="CI75" s="626">
        <v>7.3803170291478164</v>
      </c>
      <c r="CJ75" s="626">
        <v>7.2813141482325374</v>
      </c>
      <c r="CK75" s="626">
        <v>7.2299631536862261</v>
      </c>
      <c r="CL75" s="626">
        <v>7.190492794879769</v>
      </c>
      <c r="CM75" s="626">
        <v>7.1667328435776625</v>
      </c>
      <c r="CN75" s="626">
        <v>7.1359574504298422</v>
      </c>
      <c r="CP75" s="626"/>
      <c r="CQ75" s="626"/>
      <c r="CR75" s="626"/>
      <c r="CS75" s="626"/>
      <c r="CT75" s="626"/>
      <c r="CU75" s="626"/>
      <c r="CV75" s="626"/>
      <c r="CW75" s="626"/>
      <c r="CX75" s="626"/>
      <c r="CY75" s="626"/>
      <c r="CZ75" s="626"/>
      <c r="DA75" s="626"/>
      <c r="DB75" s="626"/>
      <c r="DC75" s="626"/>
      <c r="DD75" s="626"/>
      <c r="DE75" s="626"/>
      <c r="DF75" s="626"/>
      <c r="DG75" s="626"/>
      <c r="DH75" s="626"/>
      <c r="DI75" s="626"/>
      <c r="DJ75" s="626"/>
      <c r="DK75" s="626"/>
      <c r="DL75" s="626"/>
      <c r="DM75" s="626"/>
      <c r="DN75" s="626"/>
      <c r="DO75" s="626"/>
      <c r="DR75" s="626"/>
      <c r="DS75" s="626"/>
      <c r="DT75" s="626"/>
      <c r="DU75" s="626"/>
      <c r="DV75" s="626"/>
      <c r="DW75" s="626"/>
      <c r="DX75" s="626"/>
      <c r="DY75" s="626"/>
      <c r="DZ75" s="626"/>
      <c r="EA75" s="626"/>
      <c r="EB75" s="626"/>
      <c r="EC75" s="626"/>
      <c r="ED75" s="626"/>
      <c r="EE75" s="626"/>
      <c r="EF75" s="626"/>
      <c r="EG75" s="626"/>
      <c r="EH75" s="626"/>
      <c r="EI75" s="626"/>
      <c r="EJ75" s="626"/>
      <c r="EK75" s="626"/>
      <c r="EL75" s="626"/>
      <c r="EM75" s="626"/>
      <c r="EN75" s="626"/>
      <c r="EO75" s="626"/>
      <c r="EP75" s="626"/>
      <c r="EQ75" s="626"/>
      <c r="ER75" s="626"/>
      <c r="ES75" s="626"/>
      <c r="ET75" s="626"/>
      <c r="EU75" s="626"/>
      <c r="EV75" s="626"/>
      <c r="FD75" s="626"/>
      <c r="FE75" s="626"/>
      <c r="FF75" s="626"/>
      <c r="FG75" s="626"/>
      <c r="FH75" s="626"/>
      <c r="FI75" s="626"/>
      <c r="FJ75" s="626"/>
      <c r="FK75" s="626"/>
      <c r="FL75" s="626"/>
      <c r="FM75" s="626"/>
      <c r="FN75" s="626"/>
      <c r="FO75" s="626"/>
      <c r="FP75" s="626"/>
      <c r="FQ75" s="626"/>
      <c r="FR75" s="626"/>
      <c r="FS75" s="626"/>
      <c r="FT75" s="626"/>
      <c r="FU75" s="626"/>
      <c r="FV75" s="626"/>
      <c r="FW75" s="626"/>
      <c r="FX75" s="626"/>
      <c r="FY75" s="626"/>
      <c r="FZ75" s="626"/>
      <c r="GA75" s="626"/>
      <c r="GB75" s="626"/>
      <c r="GC75" s="626"/>
    </row>
    <row r="76" spans="2:185" x14ac:dyDescent="0.2">
      <c r="B76" t="s">
        <v>245</v>
      </c>
      <c r="C76" t="s">
        <v>0</v>
      </c>
      <c r="D76">
        <v>20630</v>
      </c>
      <c r="E76" t="s">
        <v>149</v>
      </c>
      <c r="F76" t="s">
        <v>149</v>
      </c>
      <c r="G76">
        <v>71</v>
      </c>
      <c r="H76" t="s">
        <v>143</v>
      </c>
      <c r="I76" t="s">
        <v>413</v>
      </c>
      <c r="J76" t="s">
        <v>217</v>
      </c>
      <c r="K76" s="626">
        <v>4.4926000000000004</v>
      </c>
      <c r="L76" s="626">
        <v>0</v>
      </c>
      <c r="M76" s="626">
        <v>4.4926000000000004</v>
      </c>
      <c r="N76" s="626">
        <v>255.76249999999999</v>
      </c>
      <c r="O76" s="626">
        <v>2133.4346</v>
      </c>
      <c r="P76" s="626">
        <v>12.397600581677169</v>
      </c>
      <c r="Q76" s="626">
        <v>103.41418322830829</v>
      </c>
      <c r="R76" s="626">
        <v>-12.075210857973824</v>
      </c>
      <c r="S76" s="626">
        <v>-4.0554532234609582</v>
      </c>
      <c r="T76" t="s">
        <v>137</v>
      </c>
      <c r="U76" s="626">
        <v>0.95950000000000002</v>
      </c>
      <c r="V76" s="626">
        <v>5.484210302285847</v>
      </c>
      <c r="W76" t="s">
        <v>138</v>
      </c>
      <c r="X76" s="626">
        <v>6.7162812865979999</v>
      </c>
      <c r="Y76">
        <v>0.5</v>
      </c>
      <c r="Z76" s="626"/>
      <c r="AA76" s="626"/>
      <c r="AB76" s="626">
        <v>173.71767571497818</v>
      </c>
      <c r="AC76" s="626">
        <v>-18.112816286960737</v>
      </c>
      <c r="AD76" s="626">
        <v>-6.0831798351914372</v>
      </c>
      <c r="AE76" s="626">
        <v>1.4392</v>
      </c>
      <c r="AF76" s="626"/>
      <c r="AG76" s="626"/>
      <c r="AH76" s="626"/>
      <c r="AI76" s="626">
        <v>17.781300000000002</v>
      </c>
      <c r="AJ76" s="626">
        <v>0.30588070175115223</v>
      </c>
      <c r="AK76" s="626">
        <v>4.1703936133944799</v>
      </c>
      <c r="AL76" s="626">
        <v>88.48375951601659</v>
      </c>
      <c r="AM76" s="626">
        <v>-200.95557331081457</v>
      </c>
      <c r="AN76">
        <v>25</v>
      </c>
      <c r="AO76" s="626">
        <v>-4.492595734367427</v>
      </c>
      <c r="AP76" s="626">
        <v>1.4392031328424286</v>
      </c>
      <c r="AQ76" s="626">
        <v>1.3510744893153299</v>
      </c>
      <c r="AR76" s="626">
        <v>1.3511590864627059</v>
      </c>
      <c r="AS76" s="626">
        <v>1.3369736518933109</v>
      </c>
      <c r="AT76" s="626">
        <v>1.3498761932799708</v>
      </c>
      <c r="AU76" s="626">
        <v>1.3513314740984754</v>
      </c>
      <c r="AV76" s="626">
        <v>1.3563106036542889</v>
      </c>
      <c r="AW76" s="626">
        <v>1.3564618925658056</v>
      </c>
      <c r="AX76" s="626">
        <v>1.3656588852939555</v>
      </c>
      <c r="AY76" s="626">
        <v>1.3966774213311759</v>
      </c>
      <c r="AZ76" s="626">
        <v>1.4075762938262129</v>
      </c>
      <c r="BA76" s="626">
        <v>1.4093437180587314</v>
      </c>
      <c r="BB76" s="626">
        <v>1.3994277680845739</v>
      </c>
      <c r="BC76" s="626">
        <v>1.4061520556340361</v>
      </c>
      <c r="BD76" s="626">
        <v>1.4045625030439075</v>
      </c>
      <c r="BE76" s="626">
        <v>1.4231440695385189</v>
      </c>
      <c r="BF76" s="626">
        <v>1.4100434903183443</v>
      </c>
      <c r="BG76" s="626">
        <v>1.4091830583770628</v>
      </c>
      <c r="BH76" s="626">
        <v>1.4163680767194962</v>
      </c>
      <c r="BI76" s="626">
        <v>1.4248015379249837</v>
      </c>
      <c r="BJ76" s="626">
        <v>1.4225350882588297</v>
      </c>
      <c r="BK76" s="626">
        <v>1.4259177716172118</v>
      </c>
      <c r="BL76" s="626">
        <v>1.4219431456695792</v>
      </c>
      <c r="BM76" s="626">
        <v>1.4148667342997092</v>
      </c>
      <c r="BN76" s="626">
        <v>1.4087214376122463</v>
      </c>
      <c r="BP76" s="626">
        <v>4.1703936133944799</v>
      </c>
      <c r="BQ76" s="626">
        <v>4.0625552353096239</v>
      </c>
      <c r="BR76" s="626">
        <v>3.954716857224768</v>
      </c>
      <c r="BS76" s="626">
        <v>3.846878479139912</v>
      </c>
      <c r="BT76" s="626">
        <v>3.7390401010550556</v>
      </c>
      <c r="BU76" s="626">
        <v>3.6312017229701996</v>
      </c>
      <c r="BV76" s="626">
        <v>3.5659390811831555</v>
      </c>
      <c r="BW76" s="626">
        <v>3.5322368340495984</v>
      </c>
      <c r="BX76" s="626">
        <v>3.5039896137445021</v>
      </c>
      <c r="BY76" s="626">
        <v>3.4868020067514056</v>
      </c>
      <c r="BZ76" s="626">
        <v>3.4685381401669551</v>
      </c>
      <c r="CA76" s="626">
        <v>3.4424499185275468</v>
      </c>
      <c r="CB76" s="626">
        <v>3.4286430587751271</v>
      </c>
      <c r="CC76" s="626">
        <v>3.4260668255394968</v>
      </c>
      <c r="CD76" s="626">
        <v>3.4202973083649955</v>
      </c>
      <c r="CE76" s="626">
        <v>3.4106548601954603</v>
      </c>
      <c r="CF76" s="626">
        <v>3.394838804066064</v>
      </c>
      <c r="CG76" s="626">
        <v>3.3908979139648969</v>
      </c>
      <c r="CH76" s="626">
        <v>3.389400264509054</v>
      </c>
      <c r="CI76" s="626">
        <v>3.3850815882509879</v>
      </c>
      <c r="CJ76" s="626">
        <v>3.3748989906095317</v>
      </c>
      <c r="CK76" s="626">
        <v>3.3696174623234896</v>
      </c>
      <c r="CL76" s="626">
        <v>3.3655578755844533</v>
      </c>
      <c r="CM76" s="626">
        <v>3.3631141282727262</v>
      </c>
      <c r="CN76" s="626">
        <v>3.3599488320431141</v>
      </c>
      <c r="CP76" s="626"/>
      <c r="CQ76" s="626"/>
      <c r="CR76" s="626"/>
      <c r="CS76" s="626"/>
      <c r="CT76" s="626"/>
      <c r="CU76" s="626"/>
      <c r="CV76" s="626"/>
      <c r="CW76" s="626"/>
      <c r="CX76" s="626"/>
      <c r="CY76" s="626"/>
      <c r="CZ76" s="626"/>
      <c r="DA76" s="626"/>
      <c r="DB76" s="626"/>
      <c r="DC76" s="626"/>
      <c r="DD76" s="626"/>
      <c r="DE76" s="626"/>
      <c r="DF76" s="626"/>
      <c r="DG76" s="626"/>
      <c r="DH76" s="626"/>
      <c r="DI76" s="626"/>
      <c r="DJ76" s="626"/>
      <c r="DK76" s="626"/>
      <c r="DL76" s="626"/>
      <c r="DM76" s="626"/>
      <c r="DN76" s="626"/>
      <c r="DO76" s="626"/>
      <c r="DR76" s="626"/>
      <c r="DS76" s="626"/>
      <c r="DT76" s="626"/>
      <c r="DU76" s="626"/>
      <c r="DV76" s="626"/>
      <c r="DW76" s="626"/>
      <c r="DX76" s="626"/>
      <c r="DY76" s="626"/>
      <c r="DZ76" s="626"/>
      <c r="EA76" s="626"/>
      <c r="EB76" s="626"/>
      <c r="EC76" s="626"/>
      <c r="ED76" s="626"/>
      <c r="EE76" s="626"/>
      <c r="EF76" s="626"/>
      <c r="EG76" s="626"/>
      <c r="EH76" s="626"/>
      <c r="EI76" s="626"/>
      <c r="EJ76" s="626"/>
      <c r="EK76" s="626"/>
      <c r="EL76" s="626"/>
      <c r="EM76" s="626"/>
      <c r="EN76" s="626"/>
      <c r="EO76" s="626"/>
      <c r="EP76" s="626"/>
      <c r="EQ76" s="626"/>
      <c r="ER76" s="626"/>
      <c r="ES76" s="626"/>
      <c r="ET76" s="626"/>
      <c r="EU76" s="626"/>
      <c r="EV76" s="626"/>
      <c r="FD76" s="626"/>
      <c r="FE76" s="626"/>
      <c r="FF76" s="626"/>
      <c r="FG76" s="626"/>
      <c r="FH76" s="626"/>
      <c r="FI76" s="626"/>
      <c r="FJ76" s="626"/>
      <c r="FK76" s="626"/>
      <c r="FL76" s="626"/>
      <c r="FM76" s="626"/>
      <c r="FN76" s="626"/>
      <c r="FO76" s="626"/>
      <c r="FP76" s="626"/>
      <c r="FQ76" s="626"/>
      <c r="FR76" s="626"/>
      <c r="FS76" s="626"/>
      <c r="FT76" s="626"/>
      <c r="FU76" s="626"/>
      <c r="FV76" s="626"/>
      <c r="FW76" s="626"/>
      <c r="FX76" s="626"/>
      <c r="FY76" s="626"/>
      <c r="FZ76" s="626"/>
      <c r="GA76" s="626"/>
      <c r="GB76" s="626"/>
      <c r="GC76" s="626"/>
    </row>
    <row r="77" spans="2:185" x14ac:dyDescent="0.2">
      <c r="B77" t="s">
        <v>246</v>
      </c>
      <c r="C77" t="s">
        <v>0</v>
      </c>
      <c r="D77">
        <v>20630</v>
      </c>
      <c r="E77" t="s">
        <v>151</v>
      </c>
      <c r="F77" t="s">
        <v>151</v>
      </c>
      <c r="G77">
        <v>79</v>
      </c>
      <c r="H77" t="s">
        <v>135</v>
      </c>
      <c r="I77" t="s">
        <v>413</v>
      </c>
      <c r="J77" t="s">
        <v>217</v>
      </c>
      <c r="K77" s="626">
        <v>0</v>
      </c>
      <c r="L77" s="626">
        <v>10</v>
      </c>
      <c r="M77" s="626">
        <v>10</v>
      </c>
      <c r="N77" s="626">
        <v>323.88490000000002</v>
      </c>
      <c r="O77" s="626">
        <v>2212.3811000000001</v>
      </c>
      <c r="P77" s="626">
        <v>15.699704314105672</v>
      </c>
      <c r="Q77" s="626">
        <v>107.24096461463888</v>
      </c>
      <c r="R77" s="626">
        <v>-8.7731071255453212</v>
      </c>
      <c r="S77" s="626">
        <v>-0.22867183713036354</v>
      </c>
      <c r="T77" t="s">
        <v>137</v>
      </c>
      <c r="U77" s="626">
        <v>0.32200000000000001</v>
      </c>
      <c r="V77" s="626">
        <v>12.207219671097434</v>
      </c>
      <c r="W77" t="s">
        <v>140</v>
      </c>
      <c r="X77" s="626">
        <v>2.2541281915757647</v>
      </c>
      <c r="Y77">
        <v>0.5</v>
      </c>
      <c r="Z77" s="626"/>
      <c r="AA77" s="626"/>
      <c r="AB77" s="626">
        <v>184.41100339311683</v>
      </c>
      <c r="AC77" s="626">
        <v>-13.159660688317981</v>
      </c>
      <c r="AD77" s="626">
        <v>-0.34300775569554531</v>
      </c>
      <c r="AE77" s="626">
        <v>0.48299999999999998</v>
      </c>
      <c r="AF77" s="626"/>
      <c r="AG77" s="626"/>
      <c r="AH77" s="626"/>
      <c r="AI77" s="626">
        <v>-2.0491000000000001</v>
      </c>
      <c r="AJ77" s="626">
        <v>1.4526025761363526E-2</v>
      </c>
      <c r="AK77" s="626">
        <v>2.4584124832137326</v>
      </c>
      <c r="AL77" s="626">
        <v>60.570757896191324</v>
      </c>
      <c r="AM77" s="626">
        <v>33.830416261183295</v>
      </c>
      <c r="AN77">
        <v>25</v>
      </c>
      <c r="AO77" s="626">
        <v>-10</v>
      </c>
      <c r="AP77" s="626">
        <v>0.48302746962337811</v>
      </c>
      <c r="AQ77" s="626">
        <v>0.4431507198335411</v>
      </c>
      <c r="AR77" s="626">
        <v>0.45160287104400743</v>
      </c>
      <c r="AS77" s="626">
        <v>0.45453979412684586</v>
      </c>
      <c r="AT77" s="626">
        <v>0.45917833950334475</v>
      </c>
      <c r="AU77" s="626">
        <v>0.46280492743178214</v>
      </c>
      <c r="AV77" s="626">
        <v>0.46783996375845649</v>
      </c>
      <c r="AW77" s="626">
        <v>0.47260591736065394</v>
      </c>
      <c r="AX77" s="626">
        <v>0.47787808090102535</v>
      </c>
      <c r="AY77" s="626">
        <v>0.48437968886393351</v>
      </c>
      <c r="AZ77" s="626">
        <v>0.48974584064845134</v>
      </c>
      <c r="BA77" s="626">
        <v>0.49003475816401049</v>
      </c>
      <c r="BB77" s="626">
        <v>0.48966325439858793</v>
      </c>
      <c r="BC77" s="626">
        <v>0.49023303184847428</v>
      </c>
      <c r="BD77" s="626">
        <v>0.4903396670728653</v>
      </c>
      <c r="BE77" s="626">
        <v>0.49158598368139877</v>
      </c>
      <c r="BF77" s="626">
        <v>0.49105089545669328</v>
      </c>
      <c r="BG77" s="626">
        <v>0.491209499813201</v>
      </c>
      <c r="BH77" s="626">
        <v>0.49182519442774703</v>
      </c>
      <c r="BI77" s="626">
        <v>0.49251464491961178</v>
      </c>
      <c r="BJ77" s="626">
        <v>0.49260405417651859</v>
      </c>
      <c r="BK77" s="626">
        <v>0.49301521183163965</v>
      </c>
      <c r="BL77" s="626">
        <v>0.49301466373278996</v>
      </c>
      <c r="BM77" s="626">
        <v>0.49284229563599569</v>
      </c>
      <c r="BN77" s="626">
        <v>0.49272544251329153</v>
      </c>
      <c r="BP77" s="626">
        <v>2.4584124832137326</v>
      </c>
      <c r="BQ77" s="626">
        <v>2.4523318804620686</v>
      </c>
      <c r="BR77" s="626">
        <v>2.4462512777104042</v>
      </c>
      <c r="BS77" s="626">
        <v>2.4401706749587397</v>
      </c>
      <c r="BT77" s="626">
        <v>2.4340900722070753</v>
      </c>
      <c r="BU77" s="626">
        <v>2.4280094694554109</v>
      </c>
      <c r="BV77" s="626">
        <v>2.4243295532115026</v>
      </c>
      <c r="BW77" s="626">
        <v>2.4224292095648621</v>
      </c>
      <c r="BX77" s="626">
        <v>2.4208364544755852</v>
      </c>
      <c r="BY77" s="626">
        <v>2.4198673096105305</v>
      </c>
      <c r="BZ77" s="626">
        <v>2.4188374784930593</v>
      </c>
      <c r="CA77" s="626">
        <v>2.4173664612624237</v>
      </c>
      <c r="CB77" s="626">
        <v>2.4165879440879872</v>
      </c>
      <c r="CC77" s="626">
        <v>2.4164426799326866</v>
      </c>
      <c r="CD77" s="626">
        <v>2.4161173584411166</v>
      </c>
      <c r="CE77" s="626">
        <v>2.4155736568581205</v>
      </c>
      <c r="CF77" s="626">
        <v>2.4146818486157415</v>
      </c>
      <c r="CG77" s="626">
        <v>2.4144596365645334</v>
      </c>
      <c r="CH77" s="626">
        <v>2.4143751897139416</v>
      </c>
      <c r="CI77" s="626">
        <v>2.4141316757145219</v>
      </c>
      <c r="CJ77" s="626">
        <v>2.413557517123329</v>
      </c>
      <c r="CK77" s="626">
        <v>2.4132597114997707</v>
      </c>
      <c r="CL77" s="626">
        <v>2.413030806589159</v>
      </c>
      <c r="CM77" s="626">
        <v>2.4128930128195201</v>
      </c>
      <c r="CN77" s="626">
        <v>2.4127145336054832</v>
      </c>
      <c r="CP77" s="626"/>
      <c r="CQ77" s="626"/>
      <c r="CR77" s="626"/>
      <c r="CS77" s="626"/>
      <c r="CT77" s="626"/>
      <c r="CU77" s="626"/>
      <c r="CV77" s="626"/>
      <c r="CW77" s="626"/>
      <c r="CX77" s="626"/>
      <c r="CY77" s="626"/>
      <c r="CZ77" s="626"/>
      <c r="DA77" s="626"/>
      <c r="DB77" s="626"/>
      <c r="DC77" s="626"/>
      <c r="DD77" s="626"/>
      <c r="DE77" s="626"/>
      <c r="DF77" s="626"/>
      <c r="DG77" s="626"/>
      <c r="DH77" s="626"/>
      <c r="DI77" s="626"/>
      <c r="DJ77" s="626"/>
      <c r="DK77" s="626"/>
      <c r="DL77" s="626"/>
      <c r="DM77" s="626"/>
      <c r="DN77" s="626"/>
      <c r="DO77" s="626"/>
      <c r="DR77" s="626"/>
      <c r="DS77" s="626"/>
      <c r="DT77" s="626"/>
      <c r="DU77" s="626"/>
      <c r="DV77" s="626"/>
      <c r="DW77" s="626"/>
      <c r="DX77" s="626"/>
      <c r="DY77" s="626"/>
      <c r="DZ77" s="626"/>
      <c r="EA77" s="626"/>
      <c r="EB77" s="626"/>
      <c r="EC77" s="626"/>
      <c r="ED77" s="626"/>
      <c r="EE77" s="626"/>
      <c r="EF77" s="626"/>
      <c r="EG77" s="626"/>
      <c r="EH77" s="626"/>
      <c r="EI77" s="626"/>
      <c r="EJ77" s="626"/>
      <c r="EK77" s="626"/>
      <c r="EL77" s="626"/>
      <c r="EM77" s="626"/>
      <c r="EN77" s="626"/>
      <c r="EO77" s="626"/>
      <c r="EP77" s="626"/>
      <c r="EQ77" s="626"/>
      <c r="ER77" s="626"/>
      <c r="ES77" s="626"/>
      <c r="ET77" s="626"/>
      <c r="EU77" s="626"/>
      <c r="EV77" s="626"/>
      <c r="FD77" s="626"/>
      <c r="FE77" s="626"/>
      <c r="FF77" s="626"/>
      <c r="FG77" s="626"/>
      <c r="FH77" s="626"/>
      <c r="FI77" s="626"/>
      <c r="FJ77" s="626"/>
      <c r="FK77" s="626"/>
      <c r="FL77" s="626"/>
      <c r="FM77" s="626"/>
      <c r="FN77" s="626"/>
      <c r="FO77" s="626"/>
      <c r="FP77" s="626"/>
      <c r="FQ77" s="626"/>
      <c r="FR77" s="626"/>
      <c r="FS77" s="626"/>
      <c r="FT77" s="626"/>
      <c r="FU77" s="626"/>
      <c r="FV77" s="626"/>
      <c r="FW77" s="626"/>
      <c r="FX77" s="626"/>
      <c r="FY77" s="626"/>
      <c r="FZ77" s="626"/>
      <c r="GA77" s="626"/>
      <c r="GB77" s="626"/>
      <c r="GC77" s="626"/>
    </row>
    <row r="78" spans="2:185" x14ac:dyDescent="0.2">
      <c r="B78" t="s">
        <v>187</v>
      </c>
      <c r="C78" t="s">
        <v>1</v>
      </c>
      <c r="D78">
        <v>2061</v>
      </c>
      <c r="E78" t="s">
        <v>134</v>
      </c>
      <c r="F78" t="s">
        <v>134</v>
      </c>
      <c r="G78">
        <v>257</v>
      </c>
      <c r="H78" t="s">
        <v>188</v>
      </c>
      <c r="I78" t="s">
        <v>413</v>
      </c>
      <c r="J78" t="s">
        <v>136</v>
      </c>
      <c r="K78" s="626">
        <v>0</v>
      </c>
      <c r="L78" s="626">
        <v>0</v>
      </c>
      <c r="M78" s="626">
        <v>0</v>
      </c>
      <c r="N78" s="626">
        <v>567.49620000000004</v>
      </c>
      <c r="O78" s="626">
        <v>188.70519999999999</v>
      </c>
      <c r="P78" s="626">
        <v>275.34992721979626</v>
      </c>
      <c r="Q78" s="626">
        <v>91.56001940805433</v>
      </c>
      <c r="R78" s="626">
        <v>0</v>
      </c>
      <c r="S78" s="626">
        <v>0</v>
      </c>
      <c r="T78" t="s">
        <v>137</v>
      </c>
      <c r="U78" s="626">
        <v>0</v>
      </c>
      <c r="V78" s="626">
        <v>0</v>
      </c>
      <c r="W78" t="s">
        <v>138</v>
      </c>
      <c r="X78" s="626">
        <v>0</v>
      </c>
      <c r="Y78">
        <v>0.5</v>
      </c>
      <c r="Z78" s="626">
        <v>413.02489082969441</v>
      </c>
      <c r="AA78" s="626">
        <v>137.34002911208148</v>
      </c>
      <c r="AB78" s="626">
        <v>550.36491994177584</v>
      </c>
      <c r="AC78" s="626">
        <v>0</v>
      </c>
      <c r="AD78" s="626">
        <v>0</v>
      </c>
      <c r="AE78" s="626">
        <v>0</v>
      </c>
      <c r="AF78" s="626">
        <v>75.649639004366819</v>
      </c>
      <c r="AG78" s="626">
        <v>19.254809496877598</v>
      </c>
      <c r="AH78" s="626">
        <v>94.904448501244417</v>
      </c>
      <c r="AI78" s="626">
        <v>0</v>
      </c>
      <c r="AJ78" s="626"/>
      <c r="AK78" s="626">
        <v>0</v>
      </c>
      <c r="AL78" s="626">
        <v>0</v>
      </c>
      <c r="AM78" s="626"/>
      <c r="AN78">
        <v>25</v>
      </c>
      <c r="AO78" s="626">
        <v>0</v>
      </c>
      <c r="AP78" s="626">
        <v>0</v>
      </c>
      <c r="AQ78" s="626">
        <v>0</v>
      </c>
      <c r="AR78" s="626">
        <v>0</v>
      </c>
      <c r="AS78" s="626">
        <v>0</v>
      </c>
      <c r="AT78" s="626">
        <v>0</v>
      </c>
      <c r="AU78" s="626">
        <v>0</v>
      </c>
      <c r="AV78" s="626">
        <v>0</v>
      </c>
      <c r="AW78" s="626">
        <v>0</v>
      </c>
      <c r="AX78" s="626">
        <v>0</v>
      </c>
      <c r="AY78" s="626">
        <v>0</v>
      </c>
      <c r="AZ78" s="626">
        <v>0</v>
      </c>
      <c r="BA78" s="626">
        <v>0</v>
      </c>
      <c r="BB78" s="626">
        <v>0</v>
      </c>
      <c r="BC78" s="626">
        <v>0</v>
      </c>
      <c r="BD78" s="626">
        <v>0</v>
      </c>
      <c r="BE78" s="626">
        <v>0</v>
      </c>
      <c r="BF78" s="626">
        <v>0</v>
      </c>
      <c r="BG78" s="626">
        <v>0</v>
      </c>
      <c r="BH78" s="626">
        <v>0</v>
      </c>
      <c r="BI78" s="626">
        <v>0</v>
      </c>
      <c r="BJ78" s="626">
        <v>0</v>
      </c>
      <c r="BK78" s="626">
        <v>0</v>
      </c>
      <c r="BL78" s="626">
        <v>0</v>
      </c>
      <c r="BM78" s="626">
        <v>0</v>
      </c>
      <c r="BN78" s="626">
        <v>0</v>
      </c>
      <c r="BP78" s="626">
        <v>0</v>
      </c>
      <c r="BQ78" s="626">
        <v>0</v>
      </c>
      <c r="BR78" s="626">
        <v>0</v>
      </c>
      <c r="BS78" s="626">
        <v>0</v>
      </c>
      <c r="BT78" s="626">
        <v>0</v>
      </c>
      <c r="BU78" s="626">
        <v>0</v>
      </c>
      <c r="BV78" s="626">
        <v>0</v>
      </c>
      <c r="BW78" s="626">
        <v>0</v>
      </c>
      <c r="BX78" s="626">
        <v>0</v>
      </c>
      <c r="BY78" s="626">
        <v>0</v>
      </c>
      <c r="BZ78" s="626">
        <v>0</v>
      </c>
      <c r="CA78" s="626">
        <v>0</v>
      </c>
      <c r="CB78" s="626">
        <v>0</v>
      </c>
      <c r="CC78" s="626">
        <v>0</v>
      </c>
      <c r="CD78" s="626">
        <v>0</v>
      </c>
      <c r="CE78" s="626">
        <v>0</v>
      </c>
      <c r="CF78" s="626">
        <v>0</v>
      </c>
      <c r="CG78" s="626">
        <v>0</v>
      </c>
      <c r="CH78" s="626">
        <v>0</v>
      </c>
      <c r="CI78" s="626">
        <v>0</v>
      </c>
      <c r="CJ78" s="626">
        <v>0</v>
      </c>
      <c r="CK78" s="626">
        <v>0</v>
      </c>
      <c r="CL78" s="626">
        <v>0</v>
      </c>
      <c r="CM78" s="626">
        <v>0</v>
      </c>
      <c r="CN78" s="626">
        <v>0</v>
      </c>
      <c r="CP78" s="626">
        <v>94.904448501244417</v>
      </c>
      <c r="CQ78" s="626">
        <v>92.469780056972184</v>
      </c>
      <c r="CR78" s="626">
        <v>90.035111612699936</v>
      </c>
      <c r="CS78" s="626">
        <v>87.600443168427702</v>
      </c>
      <c r="CT78" s="626">
        <v>85.165774724155455</v>
      </c>
      <c r="CU78" s="626">
        <v>82.731106279883221</v>
      </c>
      <c r="CV78" s="626">
        <v>81.257670779733843</v>
      </c>
      <c r="CW78" s="626">
        <v>80.496774714210957</v>
      </c>
      <c r="CX78" s="626">
        <v>79.859036859315651</v>
      </c>
      <c r="CY78" s="626">
        <v>79.470992035925264</v>
      </c>
      <c r="CZ78" s="626">
        <v>79.058648485945582</v>
      </c>
      <c r="DA78" s="626">
        <v>78.469654371599134</v>
      </c>
      <c r="DB78" s="626">
        <v>78.157936721995227</v>
      </c>
      <c r="DC78" s="626">
        <v>78.099773071212766</v>
      </c>
      <c r="DD78" s="626">
        <v>77.969514608011551</v>
      </c>
      <c r="DE78" s="626">
        <v>77.751816932093021</v>
      </c>
      <c r="DF78" s="626">
        <v>77.394737630132624</v>
      </c>
      <c r="DG78" s="626">
        <v>77.30576410380506</v>
      </c>
      <c r="DH78" s="626">
        <v>77.271951652843924</v>
      </c>
      <c r="DI78" s="626">
        <v>77.174448843609653</v>
      </c>
      <c r="DJ78" s="626">
        <v>76.944556206140021</v>
      </c>
      <c r="DK78" s="626">
        <v>76.8253150743285</v>
      </c>
      <c r="DL78" s="626">
        <v>76.733661732486311</v>
      </c>
      <c r="DM78" s="626">
        <v>76.678489218105994</v>
      </c>
      <c r="DN78" s="626">
        <v>76.607026284557918</v>
      </c>
      <c r="DO78" s="626">
        <v>76.590589689801803</v>
      </c>
      <c r="DP78" t="s">
        <v>1</v>
      </c>
      <c r="DQ78" t="s">
        <v>134</v>
      </c>
      <c r="DR78" s="626">
        <v>550.36491994177584</v>
      </c>
      <c r="DS78" s="626">
        <v>550.36491994177584</v>
      </c>
      <c r="DT78" s="626">
        <v>550.36491994177584</v>
      </c>
      <c r="DU78" s="626">
        <v>550.36491994177584</v>
      </c>
      <c r="DV78" s="626">
        <v>550.36491994177584</v>
      </c>
      <c r="DW78" s="626">
        <v>550.36491994177584</v>
      </c>
      <c r="DX78" s="626">
        <v>550.36491994177584</v>
      </c>
      <c r="DY78" s="626">
        <v>550.36491994177584</v>
      </c>
      <c r="DZ78" s="626">
        <v>550.36491994177584</v>
      </c>
      <c r="EA78" s="626">
        <v>550.36491994177584</v>
      </c>
      <c r="EB78" s="626">
        <v>550.36491994177584</v>
      </c>
      <c r="EC78" s="626">
        <v>550.36491994177584</v>
      </c>
      <c r="ED78" s="626">
        <v>550.36491994177584</v>
      </c>
      <c r="EE78" s="626">
        <v>550.36491994177584</v>
      </c>
      <c r="EF78" s="626">
        <v>550.36491994177584</v>
      </c>
      <c r="EG78" s="626">
        <v>550.36491994177584</v>
      </c>
      <c r="EH78" s="626">
        <v>550.36491994177584</v>
      </c>
      <c r="EI78" s="626">
        <v>550.36491994177584</v>
      </c>
      <c r="EJ78" s="626">
        <v>550.36491994177584</v>
      </c>
      <c r="EK78" s="626">
        <v>550.36491994177584</v>
      </c>
      <c r="EL78" s="626">
        <v>550.36491994177584</v>
      </c>
      <c r="EM78" s="626">
        <v>550.36491994177584</v>
      </c>
      <c r="EN78" s="626">
        <v>550.36491994177584</v>
      </c>
      <c r="EO78" s="626">
        <v>550.36491994177584</v>
      </c>
      <c r="EP78" s="626">
        <v>550.36491994177584</v>
      </c>
      <c r="EQ78" s="626">
        <v>550.36491994177584</v>
      </c>
      <c r="ER78" s="626">
        <v>550.36491994177584</v>
      </c>
      <c r="ES78" s="626">
        <v>550.36491994177584</v>
      </c>
      <c r="ET78" s="626">
        <v>550.36491994177584</v>
      </c>
      <c r="EU78" s="626">
        <v>550.36491994177584</v>
      </c>
      <c r="EV78" s="626">
        <v>550.36491994177584</v>
      </c>
      <c r="EW78" t="s">
        <v>1</v>
      </c>
      <c r="EX78" t="s">
        <v>134</v>
      </c>
      <c r="FD78" s="626">
        <v>94.904448501244417</v>
      </c>
      <c r="FE78" s="626">
        <v>92.469780056972184</v>
      </c>
      <c r="FF78" s="626">
        <v>90.035111612699936</v>
      </c>
      <c r="FG78" s="626">
        <v>87.600443168427702</v>
      </c>
      <c r="FH78" s="626">
        <v>85.165774724155455</v>
      </c>
      <c r="FI78" s="626">
        <v>82.731106279883221</v>
      </c>
      <c r="FJ78" s="626">
        <v>81.257670779733843</v>
      </c>
      <c r="FK78" s="626">
        <v>80.496774714210957</v>
      </c>
      <c r="FL78" s="626">
        <v>79.859036859315651</v>
      </c>
      <c r="FM78" s="626">
        <v>79.470992035925264</v>
      </c>
      <c r="FN78" s="626">
        <v>79.058648485945582</v>
      </c>
      <c r="FO78" s="626">
        <v>78.469654371599134</v>
      </c>
      <c r="FP78" s="626">
        <v>78.157936721995227</v>
      </c>
      <c r="FQ78" s="626">
        <v>78.099773071212766</v>
      </c>
      <c r="FR78" s="626">
        <v>77.969514608011551</v>
      </c>
      <c r="FS78" s="626">
        <v>77.751816932093021</v>
      </c>
      <c r="FT78" s="626">
        <v>77.394737630132624</v>
      </c>
      <c r="FU78" s="626">
        <v>77.30576410380506</v>
      </c>
      <c r="FV78" s="626">
        <v>77.271951652843924</v>
      </c>
      <c r="FW78" s="626">
        <v>77.174448843609653</v>
      </c>
      <c r="FX78" s="626">
        <v>76.944556206140021</v>
      </c>
      <c r="FY78" s="626">
        <v>76.8253150743285</v>
      </c>
      <c r="FZ78" s="626">
        <v>76.733661732486311</v>
      </c>
      <c r="GA78" s="626">
        <v>76.678489218105994</v>
      </c>
      <c r="GB78" s="626">
        <v>76.607026284557918</v>
      </c>
      <c r="GC78" s="626">
        <v>76.590589689801803</v>
      </c>
    </row>
    <row r="79" spans="2:185" x14ac:dyDescent="0.2">
      <c r="B79" t="s">
        <v>197</v>
      </c>
      <c r="C79" t="s">
        <v>1</v>
      </c>
      <c r="D79">
        <v>2061</v>
      </c>
      <c r="E79" t="s">
        <v>153</v>
      </c>
      <c r="F79" t="s">
        <v>456</v>
      </c>
      <c r="G79">
        <v>55</v>
      </c>
      <c r="H79" t="s">
        <v>143</v>
      </c>
      <c r="I79" t="s">
        <v>413</v>
      </c>
      <c r="J79" t="s">
        <v>136</v>
      </c>
      <c r="K79" s="626">
        <v>371.62799999999999</v>
      </c>
      <c r="L79" s="626">
        <v>0</v>
      </c>
      <c r="M79" s="626">
        <v>371.62799999999999</v>
      </c>
      <c r="N79" s="626">
        <v>0</v>
      </c>
      <c r="O79" s="626">
        <v>275.03730000000002</v>
      </c>
      <c r="P79" s="626">
        <v>0</v>
      </c>
      <c r="Q79" s="626">
        <v>133.44847161572051</v>
      </c>
      <c r="R79" s="626">
        <v>-275.34992721979626</v>
      </c>
      <c r="S79" s="626">
        <v>41.888452207666177</v>
      </c>
      <c r="T79" t="s">
        <v>137</v>
      </c>
      <c r="U79" s="626">
        <v>3.3353999999999999</v>
      </c>
      <c r="V79" s="626">
        <v>453.65446319305966</v>
      </c>
      <c r="W79" t="s">
        <v>140</v>
      </c>
      <c r="X79" s="626">
        <v>23.3475294767054</v>
      </c>
      <c r="Y79">
        <v>0.5</v>
      </c>
      <c r="Z79" s="626">
        <v>0</v>
      </c>
      <c r="AA79" s="626">
        <v>200.17270742358076</v>
      </c>
      <c r="AB79" s="626">
        <v>200.17270742358076</v>
      </c>
      <c r="AC79" s="626">
        <v>-413.02489082969441</v>
      </c>
      <c r="AD79" s="626">
        <v>62.832678311499265</v>
      </c>
      <c r="AE79" s="626">
        <v>5.0030000000000001</v>
      </c>
      <c r="AF79" s="626">
        <v>0</v>
      </c>
      <c r="AG79" s="626">
        <v>28.063830864414832</v>
      </c>
      <c r="AH79" s="626">
        <v>28.063830864414832</v>
      </c>
      <c r="AI79" s="626">
        <v>-272.86009999999999</v>
      </c>
      <c r="AJ79" s="626">
        <v>-6.3981226268377878E-2</v>
      </c>
      <c r="AK79" s="626">
        <v>66.840617636829592</v>
      </c>
      <c r="AL79" s="626">
        <v>1833.9653187744711</v>
      </c>
      <c r="AM79" s="626">
        <v>148.78147327719822</v>
      </c>
      <c r="AN79">
        <v>25</v>
      </c>
      <c r="AO79" s="626">
        <v>-371.62799999999999</v>
      </c>
      <c r="AP79" s="626">
        <v>5.0030420307225869</v>
      </c>
      <c r="AQ79" s="626">
        <v>4.1875149712119404</v>
      </c>
      <c r="AR79" s="626">
        <v>4.6042733346505056</v>
      </c>
      <c r="AS79" s="626">
        <v>4.9355374740382763</v>
      </c>
      <c r="AT79" s="626">
        <v>4.9956260061809994</v>
      </c>
      <c r="AU79" s="626">
        <v>5.1558334254727649</v>
      </c>
      <c r="AV79" s="626">
        <v>5.3394525083889821</v>
      </c>
      <c r="AW79" s="626">
        <v>5.5730932675424754</v>
      </c>
      <c r="AX79" s="626">
        <v>5.7131116570476284</v>
      </c>
      <c r="AY79" s="626">
        <v>5.6276880865445902</v>
      </c>
      <c r="AZ79" s="626">
        <v>5.7500302836211743</v>
      </c>
      <c r="BA79" s="626">
        <v>5.7411315261207632</v>
      </c>
      <c r="BB79" s="626">
        <v>5.8528283506940468</v>
      </c>
      <c r="BC79" s="626">
        <v>5.7927978327132834</v>
      </c>
      <c r="BD79" s="626">
        <v>5.8189193461115654</v>
      </c>
      <c r="BE79" s="626">
        <v>5.6368090604170016</v>
      </c>
      <c r="BF79" s="626">
        <v>5.7821899459341326</v>
      </c>
      <c r="BG79" s="626">
        <v>5.8013171797803667</v>
      </c>
      <c r="BH79" s="626">
        <v>5.7375135437488964</v>
      </c>
      <c r="BI79" s="626">
        <v>5.6609809992739804</v>
      </c>
      <c r="BJ79" s="626">
        <v>5.6951294716621348</v>
      </c>
      <c r="BK79" s="626">
        <v>5.6710874437062788</v>
      </c>
      <c r="BL79" s="626">
        <v>5.7231939815630248</v>
      </c>
      <c r="BM79" s="626">
        <v>5.8074907910515741</v>
      </c>
      <c r="BN79" s="626">
        <v>5.8823191469208158</v>
      </c>
      <c r="BP79" s="626">
        <v>66.840617636829592</v>
      </c>
      <c r="BQ79" s="626">
        <v>67.954471624943082</v>
      </c>
      <c r="BR79" s="626">
        <v>69.068325613056587</v>
      </c>
      <c r="BS79" s="626">
        <v>70.182179601170077</v>
      </c>
      <c r="BT79" s="626">
        <v>71.296033589283581</v>
      </c>
      <c r="BU79" s="626">
        <v>72.409887577397086</v>
      </c>
      <c r="BV79" s="626">
        <v>73.083980188212507</v>
      </c>
      <c r="BW79" s="626">
        <v>73.432088005158349</v>
      </c>
      <c r="BX79" s="626">
        <v>73.723851285993248</v>
      </c>
      <c r="BY79" s="626">
        <v>73.901380704882726</v>
      </c>
      <c r="BZ79" s="626">
        <v>74.090026723069826</v>
      </c>
      <c r="CA79" s="626">
        <v>74.359489879247647</v>
      </c>
      <c r="CB79" s="626">
        <v>74.502099830098871</v>
      </c>
      <c r="CC79" s="626">
        <v>74.528709537280847</v>
      </c>
      <c r="CD79" s="626">
        <v>74.588302419039977</v>
      </c>
      <c r="CE79" s="626">
        <v>74.687898495497691</v>
      </c>
      <c r="CF79" s="626">
        <v>74.851261275139024</v>
      </c>
      <c r="CG79" s="626">
        <v>74.891966414013126</v>
      </c>
      <c r="CH79" s="626">
        <v>74.907435515540911</v>
      </c>
      <c r="CI79" s="626">
        <v>74.952042777434571</v>
      </c>
      <c r="CJ79" s="626">
        <v>75.057218014615586</v>
      </c>
      <c r="CK79" s="626">
        <v>75.111770498148985</v>
      </c>
      <c r="CL79" s="626">
        <v>75.153701645108654</v>
      </c>
      <c r="CM79" s="626">
        <v>75.178942915771742</v>
      </c>
      <c r="CN79" s="626">
        <v>75.211637007536922</v>
      </c>
      <c r="CP79" s="626">
        <v>28.063830864414832</v>
      </c>
      <c r="CQ79" s="626">
        <v>24.515308432029094</v>
      </c>
      <c r="CR79" s="626">
        <v>20.966785999643356</v>
      </c>
      <c r="CS79" s="626">
        <v>17.418263567257618</v>
      </c>
      <c r="CT79" s="626">
        <v>13.86974113487188</v>
      </c>
      <c r="CU79" s="626">
        <v>10.321218702486147</v>
      </c>
      <c r="CV79" s="626">
        <v>8.1736905915213374</v>
      </c>
      <c r="CW79" s="626">
        <v>7.0646867090526104</v>
      </c>
      <c r="CX79" s="626">
        <v>6.1351855733224081</v>
      </c>
      <c r="CY79" s="626">
        <v>5.5696113310425366</v>
      </c>
      <c r="CZ79" s="626">
        <v>4.9686217628757641</v>
      </c>
      <c r="DA79" s="626">
        <v>4.1101644923514797</v>
      </c>
      <c r="DB79" s="626">
        <v>3.6558368918963633</v>
      </c>
      <c r="DC79" s="626">
        <v>3.5710635339319166</v>
      </c>
      <c r="DD79" s="626">
        <v>3.3812121889715758</v>
      </c>
      <c r="DE79" s="626">
        <v>3.0639184365953271</v>
      </c>
      <c r="DF79" s="626">
        <v>2.5434763549936075</v>
      </c>
      <c r="DG79" s="626">
        <v>2.4137976897919353</v>
      </c>
      <c r="DH79" s="626">
        <v>2.3645161373030166</v>
      </c>
      <c r="DI79" s="626">
        <v>2.222406066175092</v>
      </c>
      <c r="DJ79" s="626">
        <v>1.8873381915244416</v>
      </c>
      <c r="DK79" s="626">
        <v>1.7135445761795145</v>
      </c>
      <c r="DL79" s="626">
        <v>1.5799600873776647</v>
      </c>
      <c r="DM79" s="626">
        <v>1.4995463023342506</v>
      </c>
      <c r="DN79" s="626">
        <v>1.3953892770209944</v>
      </c>
      <c r="DO79" s="626">
        <v>1.3714329862409127</v>
      </c>
      <c r="DP79" t="s">
        <v>1</v>
      </c>
      <c r="DQ79" t="s">
        <v>153</v>
      </c>
      <c r="DR79" s="626">
        <v>200.17270742358076</v>
      </c>
      <c r="DS79" s="626">
        <v>200.17270742358076</v>
      </c>
      <c r="DT79" s="626">
        <v>200.17270742358076</v>
      </c>
      <c r="DU79" s="626">
        <v>200.17270742358076</v>
      </c>
      <c r="DV79" s="626">
        <v>200.17270742358076</v>
      </c>
      <c r="DW79" s="626">
        <v>200.17270742358076</v>
      </c>
      <c r="DX79" s="626">
        <v>200.17270742358076</v>
      </c>
      <c r="DY79" s="626">
        <v>200.17270742358076</v>
      </c>
      <c r="DZ79" s="626">
        <v>200.17270742358076</v>
      </c>
      <c r="EA79" s="626">
        <v>200.17270742358076</v>
      </c>
      <c r="EB79" s="626">
        <v>200.17270742358076</v>
      </c>
      <c r="EC79" s="626">
        <v>200.17270742358076</v>
      </c>
      <c r="ED79" s="626">
        <v>200.17270742358076</v>
      </c>
      <c r="EE79" s="626">
        <v>200.17270742358076</v>
      </c>
      <c r="EF79" s="626">
        <v>200.17270742358076</v>
      </c>
      <c r="EG79" s="626">
        <v>200.17270742358076</v>
      </c>
      <c r="EH79" s="626">
        <v>200.17270742358076</v>
      </c>
      <c r="EI79" s="626">
        <v>200.17270742358076</v>
      </c>
      <c r="EJ79" s="626">
        <v>200.17270742358076</v>
      </c>
      <c r="EK79" s="626">
        <v>200.17270742358076</v>
      </c>
      <c r="EL79" s="626">
        <v>200.17270742358076</v>
      </c>
      <c r="EM79" s="626">
        <v>200.17270742358076</v>
      </c>
      <c r="EN79" s="626">
        <v>200.17270742358076</v>
      </c>
      <c r="EO79" s="626">
        <v>200.17270742358076</v>
      </c>
      <c r="EP79" s="626">
        <v>200.17270742358076</v>
      </c>
      <c r="EQ79" s="626">
        <v>200.17270742358076</v>
      </c>
      <c r="ER79" s="626">
        <v>200.17270742358076</v>
      </c>
      <c r="ES79" s="626">
        <v>200.17270742358076</v>
      </c>
      <c r="ET79" s="626">
        <v>200.17270742358076</v>
      </c>
      <c r="EU79" s="626">
        <v>200.17270742358076</v>
      </c>
      <c r="EV79" s="626">
        <v>200.17270742358076</v>
      </c>
      <c r="EW79" t="s">
        <v>1</v>
      </c>
      <c r="EX79" t="s">
        <v>153</v>
      </c>
      <c r="FD79" s="626">
        <v>28.063830864414832</v>
      </c>
      <c r="FE79" s="626">
        <v>24.515308432029094</v>
      </c>
      <c r="FF79" s="626">
        <v>20.966785999643356</v>
      </c>
      <c r="FG79" s="626">
        <v>17.418263567257618</v>
      </c>
      <c r="FH79" s="626">
        <v>13.86974113487188</v>
      </c>
      <c r="FI79" s="626">
        <v>10.321218702486147</v>
      </c>
      <c r="FJ79" s="626">
        <v>8.1736905915213374</v>
      </c>
      <c r="FK79" s="626">
        <v>7.0646867090526104</v>
      </c>
      <c r="FL79" s="626">
        <v>6.1351855733224081</v>
      </c>
      <c r="FM79" s="626">
        <v>5.5696113310425366</v>
      </c>
      <c r="FN79" s="626">
        <v>4.9686217628757641</v>
      </c>
      <c r="FO79" s="626">
        <v>4.1101644923514797</v>
      </c>
      <c r="FP79" s="626">
        <v>3.6558368918963633</v>
      </c>
      <c r="FQ79" s="626">
        <v>3.5710635339319166</v>
      </c>
      <c r="FR79" s="626">
        <v>3.3812121889715758</v>
      </c>
      <c r="FS79" s="626">
        <v>3.0639184365953271</v>
      </c>
      <c r="FT79" s="626">
        <v>2.5434763549936075</v>
      </c>
      <c r="FU79" s="626">
        <v>2.4137976897919353</v>
      </c>
      <c r="FV79" s="626">
        <v>2.3645161373030166</v>
      </c>
      <c r="FW79" s="626">
        <v>2.222406066175092</v>
      </c>
      <c r="FX79" s="626">
        <v>1.8873381915244416</v>
      </c>
      <c r="FY79" s="626">
        <v>1.7135445761795145</v>
      </c>
      <c r="FZ79" s="626">
        <v>1.5799600873776647</v>
      </c>
      <c r="GA79" s="626">
        <v>1.4995463023342506</v>
      </c>
      <c r="GB79" s="626">
        <v>1.3953892770209944</v>
      </c>
      <c r="GC79" s="626">
        <v>1.3714329862409127</v>
      </c>
    </row>
    <row r="80" spans="2:185" x14ac:dyDescent="0.2">
      <c r="B80" t="s">
        <v>198</v>
      </c>
      <c r="C80" t="s">
        <v>1</v>
      </c>
      <c r="D80">
        <v>2061</v>
      </c>
      <c r="E80" t="s">
        <v>155</v>
      </c>
      <c r="F80" t="s">
        <v>457</v>
      </c>
      <c r="G80">
        <v>247</v>
      </c>
      <c r="H80" t="s">
        <v>188</v>
      </c>
      <c r="I80" t="s">
        <v>413</v>
      </c>
      <c r="J80" t="s">
        <v>136</v>
      </c>
      <c r="K80" s="626">
        <v>0</v>
      </c>
      <c r="L80" s="626">
        <v>123.675</v>
      </c>
      <c r="M80" s="626">
        <v>123.675</v>
      </c>
      <c r="N80" s="626">
        <v>569.59130000000005</v>
      </c>
      <c r="O80" s="626">
        <v>138.6353</v>
      </c>
      <c r="P80" s="626">
        <v>276.36647258612328</v>
      </c>
      <c r="Q80" s="626">
        <v>67.266035904900534</v>
      </c>
      <c r="R80" s="626">
        <v>1.0165453663270227</v>
      </c>
      <c r="S80" s="626">
        <v>-24.293983503153797</v>
      </c>
      <c r="T80" t="s">
        <v>137</v>
      </c>
      <c r="U80" s="626">
        <v>3.3191000000000002</v>
      </c>
      <c r="V80" s="626">
        <v>150.9727892822975</v>
      </c>
      <c r="W80" t="s">
        <v>140</v>
      </c>
      <c r="X80" s="626">
        <v>23.233669243307947</v>
      </c>
      <c r="Y80">
        <v>0.5</v>
      </c>
      <c r="Z80" s="626">
        <v>414.54970887918489</v>
      </c>
      <c r="AA80" s="626">
        <v>100.89905385735079</v>
      </c>
      <c r="AB80" s="626">
        <v>515.44876273653574</v>
      </c>
      <c r="AC80" s="626">
        <v>1.5248180494905341</v>
      </c>
      <c r="AD80" s="626">
        <v>-36.440975254730695</v>
      </c>
      <c r="AE80" s="626">
        <v>4.9786000000000001</v>
      </c>
      <c r="AF80" s="626">
        <v>75.928924678311503</v>
      </c>
      <c r="AG80" s="626">
        <v>14.14585443878852</v>
      </c>
      <c r="AH80" s="626">
        <v>90.074779117100022</v>
      </c>
      <c r="AI80" s="626">
        <v>-44.670999999999999</v>
      </c>
      <c r="AJ80" s="626">
        <v>-3.8264395897849024E-3</v>
      </c>
      <c r="AK80" s="626">
        <v>4.8296693841443927</v>
      </c>
      <c r="AL80" s="626">
        <v>26.235935611710563</v>
      </c>
      <c r="AM80" s="626">
        <v>1702.6662144748377</v>
      </c>
      <c r="AN80">
        <v>25</v>
      </c>
      <c r="AO80" s="626">
        <v>-123.675</v>
      </c>
      <c r="AP80" s="626">
        <v>4.9786434092802754</v>
      </c>
      <c r="AQ80" s="626">
        <v>4.7671343105791175</v>
      </c>
      <c r="AR80" s="626">
        <v>4.6910693356945403</v>
      </c>
      <c r="AS80" s="626">
        <v>4.5722199130847665</v>
      </c>
      <c r="AT80" s="626">
        <v>4.6140602727478415</v>
      </c>
      <c r="AU80" s="626">
        <v>4.5906484698933916</v>
      </c>
      <c r="AV80" s="626">
        <v>4.5773802401124994</v>
      </c>
      <c r="AW80" s="626">
        <v>4.53516260666823</v>
      </c>
      <c r="AX80" s="626">
        <v>4.5471676349721557</v>
      </c>
      <c r="AY80" s="626">
        <v>4.6899024746671572</v>
      </c>
      <c r="AZ80" s="626">
        <v>4.7121204229579634</v>
      </c>
      <c r="BA80" s="626">
        <v>4.7209925374519539</v>
      </c>
      <c r="BB80" s="626">
        <v>4.659890862419477</v>
      </c>
      <c r="BC80" s="626">
        <v>4.6984444746784249</v>
      </c>
      <c r="BD80" s="626">
        <v>4.687143294664085</v>
      </c>
      <c r="BE80" s="626">
        <v>4.7966552479886673</v>
      </c>
      <c r="BF80" s="626">
        <v>4.7163313198617223</v>
      </c>
      <c r="BG80" s="626">
        <v>4.7092994879414958</v>
      </c>
      <c r="BH80" s="626">
        <v>4.7504323526461807</v>
      </c>
      <c r="BI80" s="626">
        <v>4.799013485324692</v>
      </c>
      <c r="BJ80" s="626">
        <v>4.783467560835617</v>
      </c>
      <c r="BK80" s="626">
        <v>4.8017333347486604</v>
      </c>
      <c r="BL80" s="626">
        <v>4.7758970148659428</v>
      </c>
      <c r="BM80" s="626">
        <v>4.7314517078697271</v>
      </c>
      <c r="BN80" s="626">
        <v>4.6925568847868</v>
      </c>
      <c r="BP80" s="626">
        <v>4.8296693841443927</v>
      </c>
      <c r="BQ80" s="626">
        <v>4.1836691385874794</v>
      </c>
      <c r="BR80" s="626">
        <v>3.537668893030566</v>
      </c>
      <c r="BS80" s="626">
        <v>2.8916686474736522</v>
      </c>
      <c r="BT80" s="626">
        <v>2.2456684019167379</v>
      </c>
      <c r="BU80" s="626">
        <v>1.599668156359825</v>
      </c>
      <c r="BV80" s="626">
        <v>1.2087156645952646</v>
      </c>
      <c r="BW80" s="626">
        <v>1.0068240902712697</v>
      </c>
      <c r="BX80" s="626">
        <v>0.83761057299234931</v>
      </c>
      <c r="BY80" s="626">
        <v>0.73464909920850641</v>
      </c>
      <c r="BZ80" s="626">
        <v>0.62524034781677362</v>
      </c>
      <c r="CA80" s="626">
        <v>0.46896020076245087</v>
      </c>
      <c r="CB80" s="626">
        <v>0.38625091906855841</v>
      </c>
      <c r="CC80" s="626">
        <v>0.37081812665842323</v>
      </c>
      <c r="CD80" s="626">
        <v>0.33625613140530747</v>
      </c>
      <c r="CE80" s="626">
        <v>0.27849354265060583</v>
      </c>
      <c r="CF80" s="626">
        <v>0.18374827362131435</v>
      </c>
      <c r="CG80" s="626">
        <v>0.16014057459728676</v>
      </c>
      <c r="CH80" s="626">
        <v>0.15116898272605722</v>
      </c>
      <c r="CI80" s="626">
        <v>0.1252981752015212</v>
      </c>
      <c r="CJ80" s="626">
        <v>6.4299848876435139E-2</v>
      </c>
      <c r="CK80" s="626">
        <v>3.2661125907008925E-2</v>
      </c>
      <c r="CL80" s="626">
        <v>8.3423807918564519E-3</v>
      </c>
      <c r="CM80" s="626">
        <v>-6.2967615199144844E-3</v>
      </c>
      <c r="CN80" s="626">
        <v>-2.5258305433166317E-2</v>
      </c>
      <c r="CP80" s="626">
        <v>90.074779117100022</v>
      </c>
      <c r="CQ80" s="626">
        <v>88.286110918384693</v>
      </c>
      <c r="CR80" s="626">
        <v>86.49744271966938</v>
      </c>
      <c r="CS80" s="626">
        <v>84.708774520954051</v>
      </c>
      <c r="CT80" s="626">
        <v>82.920106322238723</v>
      </c>
      <c r="CU80" s="626">
        <v>81.131438123523395</v>
      </c>
      <c r="CV80" s="626">
        <v>80.048955115138568</v>
      </c>
      <c r="CW80" s="626">
        <v>79.489950623939677</v>
      </c>
      <c r="CX80" s="626">
        <v>79.021426286323305</v>
      </c>
      <c r="CY80" s="626">
        <v>78.736342936716753</v>
      </c>
      <c r="CZ80" s="626">
        <v>78.433408138128812</v>
      </c>
      <c r="DA80" s="626">
        <v>78.000694170836681</v>
      </c>
      <c r="DB80" s="626">
        <v>77.771685802926669</v>
      </c>
      <c r="DC80" s="626">
        <v>77.728954944554346</v>
      </c>
      <c r="DD80" s="626">
        <v>77.633258476606244</v>
      </c>
      <c r="DE80" s="626">
        <v>77.473323389442413</v>
      </c>
      <c r="DF80" s="626">
        <v>77.21098935651132</v>
      </c>
      <c r="DG80" s="626">
        <v>77.145623529207768</v>
      </c>
      <c r="DH80" s="626">
        <v>77.120782670117876</v>
      </c>
      <c r="DI80" s="626">
        <v>77.049150668408132</v>
      </c>
      <c r="DJ80" s="626">
        <v>76.88025635726359</v>
      </c>
      <c r="DK80" s="626">
        <v>76.792653948421489</v>
      </c>
      <c r="DL80" s="626">
        <v>76.725319351694452</v>
      </c>
      <c r="DM80" s="626">
        <v>76.6847859796259</v>
      </c>
      <c r="DN80" s="626">
        <v>76.632284589991073</v>
      </c>
      <c r="DO80" s="626">
        <v>76.620209182185718</v>
      </c>
      <c r="DP80" t="s">
        <v>1</v>
      </c>
      <c r="DQ80" t="s">
        <v>155</v>
      </c>
      <c r="DR80" s="626">
        <v>515.44876273653574</v>
      </c>
      <c r="DS80" s="626">
        <v>515.44876273653574</v>
      </c>
      <c r="DT80" s="626">
        <v>515.44876273653574</v>
      </c>
      <c r="DU80" s="626">
        <v>515.44876273653574</v>
      </c>
      <c r="DV80" s="626">
        <v>515.44876273653574</v>
      </c>
      <c r="DW80" s="626">
        <v>515.44876273653574</v>
      </c>
      <c r="DX80" s="626">
        <v>515.44876273653574</v>
      </c>
      <c r="DY80" s="626">
        <v>515.44876273653574</v>
      </c>
      <c r="DZ80" s="626">
        <v>515.44876273653574</v>
      </c>
      <c r="EA80" s="626">
        <v>515.44876273653574</v>
      </c>
      <c r="EB80" s="626">
        <v>515.44876273653574</v>
      </c>
      <c r="EC80" s="626">
        <v>515.44876273653574</v>
      </c>
      <c r="ED80" s="626">
        <v>515.44876273653574</v>
      </c>
      <c r="EE80" s="626">
        <v>515.44876273653574</v>
      </c>
      <c r="EF80" s="626">
        <v>515.44876273653574</v>
      </c>
      <c r="EG80" s="626">
        <v>515.44876273653574</v>
      </c>
      <c r="EH80" s="626">
        <v>515.44876273653574</v>
      </c>
      <c r="EI80" s="626">
        <v>515.44876273653574</v>
      </c>
      <c r="EJ80" s="626">
        <v>515.44876273653574</v>
      </c>
      <c r="EK80" s="626">
        <v>515.44876273653574</v>
      </c>
      <c r="EL80" s="626">
        <v>515.44876273653574</v>
      </c>
      <c r="EM80" s="626">
        <v>515.44876273653574</v>
      </c>
      <c r="EN80" s="626">
        <v>515.44876273653574</v>
      </c>
      <c r="EO80" s="626">
        <v>515.44876273653574</v>
      </c>
      <c r="EP80" s="626">
        <v>515.44876273653574</v>
      </c>
      <c r="EQ80" s="626">
        <v>515.44876273653574</v>
      </c>
      <c r="ER80" s="626">
        <v>515.44876273653574</v>
      </c>
      <c r="ES80" s="626">
        <v>515.44876273653574</v>
      </c>
      <c r="ET80" s="626">
        <v>515.44876273653574</v>
      </c>
      <c r="EU80" s="626">
        <v>515.44876273653574</v>
      </c>
      <c r="EV80" s="626">
        <v>515.44876273653574</v>
      </c>
      <c r="EW80" t="s">
        <v>1</v>
      </c>
      <c r="EX80" t="s">
        <v>155</v>
      </c>
      <c r="FD80" s="626">
        <v>90.074779117100022</v>
      </c>
      <c r="FE80" s="626">
        <v>88.286110918384693</v>
      </c>
      <c r="FF80" s="626">
        <v>86.49744271966938</v>
      </c>
      <c r="FG80" s="626">
        <v>84.708774520954051</v>
      </c>
      <c r="FH80" s="626">
        <v>82.920106322238723</v>
      </c>
      <c r="FI80" s="626">
        <v>81.131438123523395</v>
      </c>
      <c r="FJ80" s="626">
        <v>80.048955115138568</v>
      </c>
      <c r="FK80" s="626">
        <v>79.489950623939677</v>
      </c>
      <c r="FL80" s="626">
        <v>79.021426286323305</v>
      </c>
      <c r="FM80" s="626">
        <v>78.736342936716753</v>
      </c>
      <c r="FN80" s="626">
        <v>78.433408138128812</v>
      </c>
      <c r="FO80" s="626">
        <v>78.000694170836681</v>
      </c>
      <c r="FP80" s="626">
        <v>77.771685802926669</v>
      </c>
      <c r="FQ80" s="626">
        <v>77.728954944554346</v>
      </c>
      <c r="FR80" s="626">
        <v>77.633258476606244</v>
      </c>
      <c r="FS80" s="626">
        <v>77.473323389442413</v>
      </c>
      <c r="FT80" s="626">
        <v>77.21098935651132</v>
      </c>
      <c r="FU80" s="626">
        <v>77.145623529207768</v>
      </c>
      <c r="FV80" s="626">
        <v>77.120782670117876</v>
      </c>
      <c r="FW80" s="626">
        <v>77.049150668408132</v>
      </c>
      <c r="FX80" s="626">
        <v>76.88025635726359</v>
      </c>
      <c r="FY80" s="626">
        <v>76.792653948421489</v>
      </c>
      <c r="FZ80" s="626">
        <v>76.725319351694452</v>
      </c>
      <c r="GA80" s="626">
        <v>76.6847859796259</v>
      </c>
      <c r="GB80" s="626">
        <v>76.632284589991073</v>
      </c>
      <c r="GC80" s="626">
        <v>76.620209182185718</v>
      </c>
    </row>
    <row r="81" spans="2:185" x14ac:dyDescent="0.2">
      <c r="B81" t="s">
        <v>189</v>
      </c>
      <c r="C81" t="s">
        <v>1</v>
      </c>
      <c r="D81">
        <v>2061</v>
      </c>
      <c r="E81" t="s">
        <v>7</v>
      </c>
      <c r="F81" t="s">
        <v>7</v>
      </c>
      <c r="G81">
        <v>267</v>
      </c>
      <c r="H81" t="s">
        <v>188</v>
      </c>
      <c r="I81" t="s">
        <v>413</v>
      </c>
      <c r="J81" t="s">
        <v>136</v>
      </c>
      <c r="K81" s="626">
        <v>10.028</v>
      </c>
      <c r="L81" s="626">
        <v>90.251499999999993</v>
      </c>
      <c r="M81" s="626">
        <v>100.2795</v>
      </c>
      <c r="N81" s="626">
        <v>612.42240000000004</v>
      </c>
      <c r="O81" s="626">
        <v>153.44149999999999</v>
      </c>
      <c r="P81" s="626">
        <v>297.14818049490538</v>
      </c>
      <c r="Q81" s="626">
        <v>74.450024260067934</v>
      </c>
      <c r="R81" s="626">
        <v>21.798253275109118</v>
      </c>
      <c r="S81" s="626">
        <v>-17.109995147986396</v>
      </c>
      <c r="T81" t="s">
        <v>137</v>
      </c>
      <c r="U81" s="626">
        <v>1.6395999999999999</v>
      </c>
      <c r="V81" s="626">
        <v>122.41338850078149</v>
      </c>
      <c r="W81" t="s">
        <v>140</v>
      </c>
      <c r="X81" s="626">
        <v>11.477277320032</v>
      </c>
      <c r="Y81">
        <v>0.5</v>
      </c>
      <c r="Z81" s="626">
        <v>445.72227074235809</v>
      </c>
      <c r="AA81" s="626">
        <v>111.67503639010189</v>
      </c>
      <c r="AB81" s="626">
        <v>557.39730713246001</v>
      </c>
      <c r="AC81" s="626">
        <v>32.697379912663678</v>
      </c>
      <c r="AD81" s="626">
        <v>-25.664992721979594</v>
      </c>
      <c r="AE81" s="626">
        <v>2.4594</v>
      </c>
      <c r="AF81" s="626">
        <v>81.638491109170303</v>
      </c>
      <c r="AG81" s="626">
        <v>15.656626586946967</v>
      </c>
      <c r="AH81" s="626">
        <v>97.295117696117273</v>
      </c>
      <c r="AI81" s="626">
        <v>-60.775599999999997</v>
      </c>
      <c r="AJ81" s="626">
        <v>-3.9936347301396169E-2</v>
      </c>
      <c r="AK81" s="626">
        <v>-2.3906691948728467</v>
      </c>
      <c r="AL81" s="626">
        <v>-126.32616266299183</v>
      </c>
      <c r="AM81" s="626">
        <v>-481.10028802733336</v>
      </c>
      <c r="AN81">
        <v>25</v>
      </c>
      <c r="AO81" s="626">
        <v>-100.2795</v>
      </c>
      <c r="AP81" s="626">
        <v>2.4594165685782854</v>
      </c>
      <c r="AQ81" s="626">
        <v>2.4013958415224099</v>
      </c>
      <c r="AR81" s="626">
        <v>2.3258165190780313</v>
      </c>
      <c r="AS81" s="626">
        <v>2.2323768546731877</v>
      </c>
      <c r="AT81" s="626">
        <v>2.2516553809724265</v>
      </c>
      <c r="AU81" s="626">
        <v>2.2259322979409211</v>
      </c>
      <c r="AV81" s="626">
        <v>2.2042015163160751</v>
      </c>
      <c r="AW81" s="626">
        <v>2.1620737929646912</v>
      </c>
      <c r="AX81" s="626">
        <v>2.158144528901734</v>
      </c>
      <c r="AY81" s="626">
        <v>2.2462894669376037</v>
      </c>
      <c r="AZ81" s="626">
        <v>2.2495581979844821</v>
      </c>
      <c r="BA81" s="626">
        <v>2.2553136663983269</v>
      </c>
      <c r="BB81" s="626">
        <v>2.2117916076789657</v>
      </c>
      <c r="BC81" s="626">
        <v>2.2384478948165936</v>
      </c>
      <c r="BD81" s="626">
        <v>2.2299772756834968</v>
      </c>
      <c r="BE81" s="626">
        <v>2.3065880547080861</v>
      </c>
      <c r="BF81" s="626">
        <v>2.249486322187555</v>
      </c>
      <c r="BG81" s="626">
        <v>2.2439942751039772</v>
      </c>
      <c r="BH81" s="626">
        <v>2.2724151581434251</v>
      </c>
      <c r="BI81" s="626">
        <v>2.3060730215142122</v>
      </c>
      <c r="BJ81" s="626">
        <v>2.2945583153270852</v>
      </c>
      <c r="BK81" s="626">
        <v>2.3068484543591659</v>
      </c>
      <c r="BL81" s="626">
        <v>2.2880697615082686</v>
      </c>
      <c r="BM81" s="626">
        <v>2.2561769370492692</v>
      </c>
      <c r="BN81" s="626">
        <v>2.2281854102264527</v>
      </c>
      <c r="BP81" s="626">
        <v>-2.3906691948728467</v>
      </c>
      <c r="BQ81" s="626">
        <v>-2.8456403224214406</v>
      </c>
      <c r="BR81" s="626">
        <v>-3.3006114499700341</v>
      </c>
      <c r="BS81" s="626">
        <v>-3.755582577518628</v>
      </c>
      <c r="BT81" s="626">
        <v>-4.2105537050672215</v>
      </c>
      <c r="BU81" s="626">
        <v>-4.6655248326158141</v>
      </c>
      <c r="BV81" s="626">
        <v>-4.9408685298039039</v>
      </c>
      <c r="BW81" s="626">
        <v>-5.0830586262388691</v>
      </c>
      <c r="BX81" s="626">
        <v>-5.2022339133728286</v>
      </c>
      <c r="BY81" s="626">
        <v>-5.2747485883186807</v>
      </c>
      <c r="BZ81" s="626">
        <v>-5.3518040125646378</v>
      </c>
      <c r="CA81" s="626">
        <v>-5.4618704640989826</v>
      </c>
      <c r="CB81" s="626">
        <v>-5.5201217347599769</v>
      </c>
      <c r="CC81" s="626">
        <v>-5.5309908869195237</v>
      </c>
      <c r="CD81" s="626">
        <v>-5.5553325339371389</v>
      </c>
      <c r="CE81" s="626">
        <v>-5.5960141131108383</v>
      </c>
      <c r="CF81" s="626">
        <v>-5.6627422021117786</v>
      </c>
      <c r="CG81" s="626">
        <v>-5.6793688543733891</v>
      </c>
      <c r="CH81" s="626">
        <v>-5.6856874514600513</v>
      </c>
      <c r="CI81" s="626">
        <v>-5.7039079870573461</v>
      </c>
      <c r="CJ81" s="626">
        <v>-5.7468684619140955</v>
      </c>
      <c r="CK81" s="626">
        <v>-5.7691512792390141</v>
      </c>
      <c r="CL81" s="626">
        <v>-5.7862787137279428</v>
      </c>
      <c r="CM81" s="626">
        <v>-5.7965889065331933</v>
      </c>
      <c r="CN81" s="626">
        <v>-5.8099433209836659</v>
      </c>
      <c r="CP81" s="626">
        <v>97.295117696117273</v>
      </c>
      <c r="CQ81" s="626">
        <v>95.315420379393629</v>
      </c>
      <c r="CR81" s="626">
        <v>93.335723062669985</v>
      </c>
      <c r="CS81" s="626">
        <v>91.35602574594634</v>
      </c>
      <c r="CT81" s="626">
        <v>89.376328429222696</v>
      </c>
      <c r="CU81" s="626">
        <v>87.396631112499051</v>
      </c>
      <c r="CV81" s="626">
        <v>86.19853930953775</v>
      </c>
      <c r="CW81" s="626">
        <v>85.579833340449824</v>
      </c>
      <c r="CX81" s="626">
        <v>85.061270772688488</v>
      </c>
      <c r="CY81" s="626">
        <v>84.74574062424395</v>
      </c>
      <c r="CZ81" s="626">
        <v>84.410452498510224</v>
      </c>
      <c r="DA81" s="626">
        <v>83.931524835698127</v>
      </c>
      <c r="DB81" s="626">
        <v>83.67805845675521</v>
      </c>
      <c r="DC81" s="626">
        <v>83.630763958132292</v>
      </c>
      <c r="DD81" s="626">
        <v>83.524847141948698</v>
      </c>
      <c r="DE81" s="626">
        <v>83.347831045203861</v>
      </c>
      <c r="DF81" s="626">
        <v>83.057479832244411</v>
      </c>
      <c r="DG81" s="626">
        <v>82.985132958178454</v>
      </c>
      <c r="DH81" s="626">
        <v>82.957639104303979</v>
      </c>
      <c r="DI81" s="626">
        <v>82.878356830667002</v>
      </c>
      <c r="DJ81" s="626">
        <v>82.691424668054125</v>
      </c>
      <c r="DK81" s="626">
        <v>82.594466353567512</v>
      </c>
      <c r="DL81" s="626">
        <v>82.519940446214264</v>
      </c>
      <c r="DM81" s="626">
        <v>82.475078124639197</v>
      </c>
      <c r="DN81" s="626">
        <v>82.416969605541581</v>
      </c>
      <c r="DO81" s="626">
        <v>82.403604548541196</v>
      </c>
      <c r="DP81" t="s">
        <v>1</v>
      </c>
      <c r="DQ81" t="s">
        <v>7</v>
      </c>
      <c r="DR81" s="626">
        <v>557.39730713246001</v>
      </c>
      <c r="DS81" s="626">
        <v>557.39730713246001</v>
      </c>
      <c r="DT81" s="626">
        <v>557.39730713246001</v>
      </c>
      <c r="DU81" s="626">
        <v>557.39730713246001</v>
      </c>
      <c r="DV81" s="626">
        <v>557.39730713246001</v>
      </c>
      <c r="DW81" s="626">
        <v>557.39730713246001</v>
      </c>
      <c r="DX81" s="626">
        <v>557.39730713246001</v>
      </c>
      <c r="DY81" s="626">
        <v>557.39730713246001</v>
      </c>
      <c r="DZ81" s="626">
        <v>557.39730713246001</v>
      </c>
      <c r="EA81" s="626">
        <v>557.39730713246001</v>
      </c>
      <c r="EB81" s="626">
        <v>557.39730713246001</v>
      </c>
      <c r="EC81" s="626">
        <v>557.39730713246001</v>
      </c>
      <c r="ED81" s="626">
        <v>557.39730713246001</v>
      </c>
      <c r="EE81" s="626">
        <v>557.39730713246001</v>
      </c>
      <c r="EF81" s="626">
        <v>557.39730713246001</v>
      </c>
      <c r="EG81" s="626">
        <v>557.39730713246001</v>
      </c>
      <c r="EH81" s="626">
        <v>557.39730713246001</v>
      </c>
      <c r="EI81" s="626">
        <v>557.39730713246001</v>
      </c>
      <c r="EJ81" s="626">
        <v>557.39730713246001</v>
      </c>
      <c r="EK81" s="626">
        <v>557.39730713246001</v>
      </c>
      <c r="EL81" s="626">
        <v>557.39730713246001</v>
      </c>
      <c r="EM81" s="626">
        <v>557.39730713246001</v>
      </c>
      <c r="EN81" s="626">
        <v>557.39730713246001</v>
      </c>
      <c r="EO81" s="626">
        <v>557.39730713246001</v>
      </c>
      <c r="EP81" s="626">
        <v>557.39730713246001</v>
      </c>
      <c r="EQ81" s="626">
        <v>557.39730713246001</v>
      </c>
      <c r="ER81" s="626">
        <v>557.39730713246001</v>
      </c>
      <c r="ES81" s="626">
        <v>557.39730713246001</v>
      </c>
      <c r="ET81" s="626">
        <v>557.39730713246001</v>
      </c>
      <c r="EU81" s="626">
        <v>557.39730713246001</v>
      </c>
      <c r="EV81" s="626">
        <v>557.39730713246001</v>
      </c>
      <c r="EW81" t="s">
        <v>1</v>
      </c>
      <c r="EX81" t="s">
        <v>7</v>
      </c>
      <c r="FD81" s="626">
        <v>97.295117696117273</v>
      </c>
      <c r="FE81" s="626">
        <v>95.315420379393629</v>
      </c>
      <c r="FF81" s="626">
        <v>93.335723062669985</v>
      </c>
      <c r="FG81" s="626">
        <v>91.35602574594634</v>
      </c>
      <c r="FH81" s="626">
        <v>89.376328429222696</v>
      </c>
      <c r="FI81" s="626">
        <v>87.396631112499051</v>
      </c>
      <c r="FJ81" s="626">
        <v>86.19853930953775</v>
      </c>
      <c r="FK81" s="626">
        <v>85.579833340449824</v>
      </c>
      <c r="FL81" s="626">
        <v>85.061270772688488</v>
      </c>
      <c r="FM81" s="626">
        <v>84.74574062424395</v>
      </c>
      <c r="FN81" s="626">
        <v>84.410452498510224</v>
      </c>
      <c r="FO81" s="626">
        <v>83.931524835698127</v>
      </c>
      <c r="FP81" s="626">
        <v>83.67805845675521</v>
      </c>
      <c r="FQ81" s="626">
        <v>83.630763958132292</v>
      </c>
      <c r="FR81" s="626">
        <v>83.524847141948698</v>
      </c>
      <c r="FS81" s="626">
        <v>83.347831045203861</v>
      </c>
      <c r="FT81" s="626">
        <v>83.057479832244411</v>
      </c>
      <c r="FU81" s="626">
        <v>82.985132958178454</v>
      </c>
      <c r="FV81" s="626">
        <v>82.957639104303979</v>
      </c>
      <c r="FW81" s="626">
        <v>82.878356830667002</v>
      </c>
      <c r="FX81" s="626">
        <v>82.691424668054125</v>
      </c>
      <c r="FY81" s="626">
        <v>82.594466353567512</v>
      </c>
      <c r="FZ81" s="626">
        <v>82.519940446214264</v>
      </c>
      <c r="GA81" s="626">
        <v>82.475078124639197</v>
      </c>
      <c r="GB81" s="626">
        <v>82.416969605541581</v>
      </c>
      <c r="GC81" s="626">
        <v>82.403604548541196</v>
      </c>
    </row>
    <row r="82" spans="2:185" x14ac:dyDescent="0.2">
      <c r="B82" t="s">
        <v>190</v>
      </c>
      <c r="C82" t="s">
        <v>1</v>
      </c>
      <c r="D82">
        <v>2061</v>
      </c>
      <c r="E82" t="s">
        <v>149</v>
      </c>
      <c r="F82" t="s">
        <v>149</v>
      </c>
      <c r="G82">
        <v>204</v>
      </c>
      <c r="H82" t="s">
        <v>188</v>
      </c>
      <c r="I82" t="s">
        <v>413</v>
      </c>
      <c r="J82" t="s">
        <v>136</v>
      </c>
      <c r="K82" s="626">
        <v>140.07300000000001</v>
      </c>
      <c r="L82" s="626">
        <v>123.675</v>
      </c>
      <c r="M82" s="626">
        <v>263.74799999999999</v>
      </c>
      <c r="N82" s="626">
        <v>439.84690000000001</v>
      </c>
      <c r="O82" s="626">
        <v>174.32769999999999</v>
      </c>
      <c r="P82" s="626">
        <v>213.41431344007765</v>
      </c>
      <c r="Q82" s="626">
        <v>84.584036875303241</v>
      </c>
      <c r="R82" s="626">
        <v>-61.935613779718608</v>
      </c>
      <c r="S82" s="626">
        <v>-6.9759825327510896</v>
      </c>
      <c r="T82" t="s">
        <v>137</v>
      </c>
      <c r="U82" s="626">
        <v>3.0133000000000001</v>
      </c>
      <c r="V82" s="626">
        <v>321.96297738126054</v>
      </c>
      <c r="W82" t="s">
        <v>140</v>
      </c>
      <c r="X82" s="626">
        <v>21.093107391692467</v>
      </c>
      <c r="Y82">
        <v>0.5</v>
      </c>
      <c r="Z82" s="626">
        <v>320.12147016011647</v>
      </c>
      <c r="AA82" s="626">
        <v>126.87605531295486</v>
      </c>
      <c r="AB82" s="626">
        <v>446.99752547307133</v>
      </c>
      <c r="AC82" s="626">
        <v>-92.903420669577912</v>
      </c>
      <c r="AD82" s="626">
        <v>-10.463973799126634</v>
      </c>
      <c r="AE82" s="626">
        <v>4.5199999999999996</v>
      </c>
      <c r="AF82" s="626">
        <v>58.633448474526929</v>
      </c>
      <c r="AG82" s="626">
        <v>17.787780376634185</v>
      </c>
      <c r="AH82" s="626">
        <v>76.421228851161118</v>
      </c>
      <c r="AI82" s="626">
        <v>-184.39609999999999</v>
      </c>
      <c r="AJ82" s="626">
        <v>-5.7296401025148214E-2</v>
      </c>
      <c r="AK82" s="626">
        <v>18.483219650083303</v>
      </c>
      <c r="AL82" s="626">
        <v>434.94328656411574</v>
      </c>
      <c r="AM82" s="626">
        <v>423.95424122282765</v>
      </c>
      <c r="AN82">
        <v>25</v>
      </c>
      <c r="AO82" s="626">
        <v>-263.74799999999999</v>
      </c>
      <c r="AP82" s="626">
        <v>4.5199515839341009</v>
      </c>
      <c r="AQ82" s="626">
        <v>4.1907858583754605</v>
      </c>
      <c r="AR82" s="626">
        <v>4.2339024496954281</v>
      </c>
      <c r="AS82" s="626">
        <v>4.2285100924653749</v>
      </c>
      <c r="AT82" s="626">
        <v>4.2705993874107149</v>
      </c>
      <c r="AU82" s="626">
        <v>4.291133394141494</v>
      </c>
      <c r="AV82" s="626">
        <v>4.3238828435330774</v>
      </c>
      <c r="AW82" s="626">
        <v>4.3483436679342722</v>
      </c>
      <c r="AX82" s="626">
        <v>4.3883448965157212</v>
      </c>
      <c r="AY82" s="626">
        <v>4.465877384147344</v>
      </c>
      <c r="AZ82" s="626">
        <v>4.5087960554293867</v>
      </c>
      <c r="BA82" s="626">
        <v>4.512799031874736</v>
      </c>
      <c r="BB82" s="626">
        <v>4.4966965274755921</v>
      </c>
      <c r="BC82" s="626">
        <v>4.5092329688921264</v>
      </c>
      <c r="BD82" s="626">
        <v>4.5074970802547183</v>
      </c>
      <c r="BE82" s="626">
        <v>4.5404702533056085</v>
      </c>
      <c r="BF82" s="626">
        <v>4.5189710267035226</v>
      </c>
      <c r="BG82" s="626">
        <v>4.5185445612880173</v>
      </c>
      <c r="BH82" s="626">
        <v>4.531974952411967</v>
      </c>
      <c r="BI82" s="626">
        <v>4.5475699472511391</v>
      </c>
      <c r="BJ82" s="626">
        <v>4.544776223686954</v>
      </c>
      <c r="BK82" s="626">
        <v>4.5517162028738776</v>
      </c>
      <c r="BL82" s="626">
        <v>4.5460165164772626</v>
      </c>
      <c r="BM82" s="626">
        <v>4.534996955876502</v>
      </c>
      <c r="BN82" s="626">
        <v>4.525594377326458</v>
      </c>
      <c r="BP82" s="626">
        <v>18.483219650083303</v>
      </c>
      <c r="BQ82" s="626">
        <v>18.297721605739405</v>
      </c>
      <c r="BR82" s="626">
        <v>18.11222356139551</v>
      </c>
      <c r="BS82" s="626">
        <v>17.926725517051612</v>
      </c>
      <c r="BT82" s="626">
        <v>17.741227472707713</v>
      </c>
      <c r="BU82" s="626">
        <v>17.555729428363815</v>
      </c>
      <c r="BV82" s="626">
        <v>17.443467980860525</v>
      </c>
      <c r="BW82" s="626">
        <v>17.385495104744471</v>
      </c>
      <c r="BX82" s="626">
        <v>17.336905685858518</v>
      </c>
      <c r="BY82" s="626">
        <v>17.30734044627691</v>
      </c>
      <c r="BZ82" s="626">
        <v>17.275923880173629</v>
      </c>
      <c r="CA82" s="626">
        <v>17.231048260005156</v>
      </c>
      <c r="CB82" s="626">
        <v>17.207298408346695</v>
      </c>
      <c r="CC82" s="626">
        <v>17.202866904132051</v>
      </c>
      <c r="CD82" s="626">
        <v>17.192942476746506</v>
      </c>
      <c r="CE82" s="626">
        <v>17.176356032199568</v>
      </c>
      <c r="CF82" s="626">
        <v>17.149150064033691</v>
      </c>
      <c r="CG82" s="626">
        <v>17.142371147105198</v>
      </c>
      <c r="CH82" s="626">
        <v>17.139794967361905</v>
      </c>
      <c r="CI82" s="626">
        <v>17.132366202072099</v>
      </c>
      <c r="CJ82" s="626">
        <v>17.11485062012089</v>
      </c>
      <c r="CK82" s="626">
        <v>17.105765606180519</v>
      </c>
      <c r="CL82" s="626">
        <v>17.098782513386386</v>
      </c>
      <c r="CM82" s="626">
        <v>17.094578904659635</v>
      </c>
      <c r="CN82" s="626">
        <v>17.089134124510029</v>
      </c>
      <c r="CP82" s="626">
        <v>76.421228851161118</v>
      </c>
      <c r="CQ82" s="626">
        <v>74.172058451232772</v>
      </c>
      <c r="CR82" s="626">
        <v>71.922888051304426</v>
      </c>
      <c r="CS82" s="626">
        <v>69.673717651376094</v>
      </c>
      <c r="CT82" s="626">
        <v>67.424547251447748</v>
      </c>
      <c r="CU82" s="626">
        <v>65.175376851519417</v>
      </c>
      <c r="CV82" s="626">
        <v>63.814202798873318</v>
      </c>
      <c r="CW82" s="626">
        <v>63.111279609466486</v>
      </c>
      <c r="CX82" s="626">
        <v>62.522131173457133</v>
      </c>
      <c r="CY82" s="626">
        <v>62.163651589648346</v>
      </c>
      <c r="CZ82" s="626">
        <v>61.782724605771953</v>
      </c>
      <c r="DA82" s="626">
        <v>61.238606111593981</v>
      </c>
      <c r="DB82" s="626">
        <v>60.95063831364854</v>
      </c>
      <c r="DC82" s="626">
        <v>60.896906167080715</v>
      </c>
      <c r="DD82" s="626">
        <v>60.776572131265056</v>
      </c>
      <c r="DE82" s="626">
        <v>60.57546089989345</v>
      </c>
      <c r="DF82" s="626">
        <v>60.245587566098941</v>
      </c>
      <c r="DG82" s="626">
        <v>60.163392956699859</v>
      </c>
      <c r="DH82" s="626">
        <v>60.132156685482023</v>
      </c>
      <c r="DI82" s="626">
        <v>60.042082641537554</v>
      </c>
      <c r="DJ82" s="626">
        <v>59.829705586019138</v>
      </c>
      <c r="DK82" s="626">
        <v>59.719549468147974</v>
      </c>
      <c r="DL82" s="626">
        <v>59.634879219099929</v>
      </c>
      <c r="DM82" s="626">
        <v>59.58391031344636</v>
      </c>
      <c r="DN82" s="626">
        <v>59.517892160047886</v>
      </c>
      <c r="DO82" s="626">
        <v>59.502707873872076</v>
      </c>
      <c r="DP82" t="s">
        <v>1</v>
      </c>
      <c r="DQ82" t="s">
        <v>149</v>
      </c>
      <c r="DR82" s="626">
        <v>446.99752547307133</v>
      </c>
      <c r="DS82" s="626">
        <v>446.99752547307133</v>
      </c>
      <c r="DT82" s="626">
        <v>446.99752547307133</v>
      </c>
      <c r="DU82" s="626">
        <v>446.99752547307133</v>
      </c>
      <c r="DV82" s="626">
        <v>446.99752547307133</v>
      </c>
      <c r="DW82" s="626">
        <v>446.99752547307133</v>
      </c>
      <c r="DX82" s="626">
        <v>446.99752547307133</v>
      </c>
      <c r="DY82" s="626">
        <v>446.99752547307133</v>
      </c>
      <c r="DZ82" s="626">
        <v>446.99752547307133</v>
      </c>
      <c r="EA82" s="626">
        <v>446.99752547307133</v>
      </c>
      <c r="EB82" s="626">
        <v>446.99752547307133</v>
      </c>
      <c r="EC82" s="626">
        <v>446.99752547307133</v>
      </c>
      <c r="ED82" s="626">
        <v>446.99752547307133</v>
      </c>
      <c r="EE82" s="626">
        <v>446.99752547307133</v>
      </c>
      <c r="EF82" s="626">
        <v>446.99752547307133</v>
      </c>
      <c r="EG82" s="626">
        <v>446.99752547307133</v>
      </c>
      <c r="EH82" s="626">
        <v>446.99752547307133</v>
      </c>
      <c r="EI82" s="626">
        <v>446.99752547307133</v>
      </c>
      <c r="EJ82" s="626">
        <v>446.99752547307133</v>
      </c>
      <c r="EK82" s="626">
        <v>446.99752547307133</v>
      </c>
      <c r="EL82" s="626">
        <v>446.99752547307133</v>
      </c>
      <c r="EM82" s="626">
        <v>446.99752547307133</v>
      </c>
      <c r="EN82" s="626">
        <v>446.99752547307133</v>
      </c>
      <c r="EO82" s="626">
        <v>446.99752547307133</v>
      </c>
      <c r="EP82" s="626">
        <v>446.99752547307133</v>
      </c>
      <c r="EQ82" s="626">
        <v>446.99752547307133</v>
      </c>
      <c r="ER82" s="626">
        <v>446.99752547307133</v>
      </c>
      <c r="ES82" s="626">
        <v>446.99752547307133</v>
      </c>
      <c r="ET82" s="626">
        <v>446.99752547307133</v>
      </c>
      <c r="EU82" s="626">
        <v>446.99752547307133</v>
      </c>
      <c r="EV82" s="626">
        <v>446.99752547307133</v>
      </c>
      <c r="EW82" t="s">
        <v>1</v>
      </c>
      <c r="EX82" t="s">
        <v>149</v>
      </c>
      <c r="FD82" s="626">
        <v>76.421228851161118</v>
      </c>
      <c r="FE82" s="626">
        <v>74.172058451232772</v>
      </c>
      <c r="FF82" s="626">
        <v>71.922888051304426</v>
      </c>
      <c r="FG82" s="626">
        <v>69.673717651376094</v>
      </c>
      <c r="FH82" s="626">
        <v>67.424547251447748</v>
      </c>
      <c r="FI82" s="626">
        <v>65.175376851519417</v>
      </c>
      <c r="FJ82" s="626">
        <v>63.814202798873318</v>
      </c>
      <c r="FK82" s="626">
        <v>63.111279609466486</v>
      </c>
      <c r="FL82" s="626">
        <v>62.522131173457133</v>
      </c>
      <c r="FM82" s="626">
        <v>62.163651589648346</v>
      </c>
      <c r="FN82" s="626">
        <v>61.782724605771953</v>
      </c>
      <c r="FO82" s="626">
        <v>61.238606111593981</v>
      </c>
      <c r="FP82" s="626">
        <v>60.95063831364854</v>
      </c>
      <c r="FQ82" s="626">
        <v>60.896906167080715</v>
      </c>
      <c r="FR82" s="626">
        <v>60.776572131265056</v>
      </c>
      <c r="FS82" s="626">
        <v>60.57546089989345</v>
      </c>
      <c r="FT82" s="626">
        <v>60.245587566098941</v>
      </c>
      <c r="FU82" s="626">
        <v>60.163392956699859</v>
      </c>
      <c r="FV82" s="626">
        <v>60.132156685482023</v>
      </c>
      <c r="FW82" s="626">
        <v>60.042082641537554</v>
      </c>
      <c r="FX82" s="626">
        <v>59.829705586019138</v>
      </c>
      <c r="FY82" s="626">
        <v>59.719549468147974</v>
      </c>
      <c r="FZ82" s="626">
        <v>59.634879219099929</v>
      </c>
      <c r="GA82" s="626">
        <v>59.58391031344636</v>
      </c>
      <c r="GB82" s="626">
        <v>59.517892160047886</v>
      </c>
      <c r="GC82" s="626">
        <v>59.502707873872076</v>
      </c>
    </row>
    <row r="83" spans="2:185" x14ac:dyDescent="0.2">
      <c r="B83" t="s">
        <v>191</v>
      </c>
      <c r="C83" t="s">
        <v>1</v>
      </c>
      <c r="D83">
        <v>2061</v>
      </c>
      <c r="E83" t="s">
        <v>145</v>
      </c>
      <c r="F83" t="s">
        <v>145</v>
      </c>
      <c r="G83">
        <v>55</v>
      </c>
      <c r="H83" t="s">
        <v>143</v>
      </c>
      <c r="I83" t="s">
        <v>413</v>
      </c>
      <c r="J83" t="s">
        <v>136</v>
      </c>
      <c r="K83" s="626">
        <v>231.55500000000001</v>
      </c>
      <c r="L83" s="626">
        <v>0</v>
      </c>
      <c r="M83" s="626">
        <v>231.55500000000001</v>
      </c>
      <c r="N83" s="626">
        <v>108.5909</v>
      </c>
      <c r="O83" s="626">
        <v>158.40960000000001</v>
      </c>
      <c r="P83" s="626">
        <v>52.688452207666188</v>
      </c>
      <c r="Q83" s="626">
        <v>76.860553129548762</v>
      </c>
      <c r="R83" s="626">
        <v>-222.66147501213007</v>
      </c>
      <c r="S83" s="626">
        <v>-14.699466278505568</v>
      </c>
      <c r="T83" t="s">
        <v>137</v>
      </c>
      <c r="U83" s="626">
        <v>9.4004999999999992</v>
      </c>
      <c r="V83" s="626">
        <v>282.66427509409664</v>
      </c>
      <c r="W83" t="s">
        <v>140</v>
      </c>
      <c r="X83" s="626">
        <v>65.803561556042254</v>
      </c>
      <c r="Y83">
        <v>0.5</v>
      </c>
      <c r="Z83" s="626">
        <v>79.032678311499282</v>
      </c>
      <c r="AA83" s="626">
        <v>115.29082969432315</v>
      </c>
      <c r="AB83" s="626">
        <v>194.32350800582245</v>
      </c>
      <c r="AC83" s="626">
        <v>-333.99221251819512</v>
      </c>
      <c r="AD83" s="626">
        <v>-22.049199417758352</v>
      </c>
      <c r="AE83" s="626">
        <v>14.1008</v>
      </c>
      <c r="AF83" s="626">
        <v>14.475625359534208</v>
      </c>
      <c r="AG83" s="626">
        <v>16.163553895052083</v>
      </c>
      <c r="AH83" s="626">
        <v>30.639179254586288</v>
      </c>
      <c r="AI83" s="626">
        <v>-2.8237999999999999</v>
      </c>
      <c r="AJ83" s="626">
        <v>3.3850565615777928E-2</v>
      </c>
      <c r="AK83" s="626">
        <v>64.265269246658136</v>
      </c>
      <c r="AL83" s="626">
        <v>1549.4494742827969</v>
      </c>
      <c r="AM83" s="626">
        <v>1.8224837314937963</v>
      </c>
      <c r="AN83">
        <v>25</v>
      </c>
      <c r="AO83" s="626">
        <v>-231.55500000000001</v>
      </c>
      <c r="AP83" s="626">
        <v>14.100763190580484</v>
      </c>
      <c r="AQ83" s="626">
        <v>13.009636821913659</v>
      </c>
      <c r="AR83" s="626">
        <v>13.196688143893894</v>
      </c>
      <c r="AS83" s="626">
        <v>13.227879822174835</v>
      </c>
      <c r="AT83" s="626">
        <v>13.361106778252518</v>
      </c>
      <c r="AU83" s="626">
        <v>13.444739884724429</v>
      </c>
      <c r="AV83" s="626">
        <v>13.56788935253377</v>
      </c>
      <c r="AW83" s="626">
        <v>13.673609186009953</v>
      </c>
      <c r="AX83" s="626">
        <v>13.812031268120986</v>
      </c>
      <c r="AY83" s="626">
        <v>14.029526192658274</v>
      </c>
      <c r="AZ83" s="626">
        <v>14.174073290300141</v>
      </c>
      <c r="BA83" s="626">
        <v>14.184663442223918</v>
      </c>
      <c r="BB83" s="626">
        <v>14.152869588408441</v>
      </c>
      <c r="BC83" s="626">
        <v>14.181456559667248</v>
      </c>
      <c r="BD83" s="626">
        <v>14.18003381490626</v>
      </c>
      <c r="BE83" s="626">
        <v>14.251774669142781</v>
      </c>
      <c r="BF83" s="626">
        <v>14.208791127369631</v>
      </c>
      <c r="BG83" s="626">
        <v>14.210251174068421</v>
      </c>
      <c r="BH83" s="626">
        <v>14.240948890006713</v>
      </c>
      <c r="BI83" s="626">
        <v>14.276246031440524</v>
      </c>
      <c r="BJ83" s="626">
        <v>14.272832748638297</v>
      </c>
      <c r="BK83" s="626">
        <v>14.289966483244747</v>
      </c>
      <c r="BL83" s="626">
        <v>14.280502321293765</v>
      </c>
      <c r="BM83" s="626">
        <v>14.259863420488742</v>
      </c>
      <c r="BN83" s="626">
        <v>14.242666059779451</v>
      </c>
      <c r="BP83" s="626">
        <v>64.265269246658136</v>
      </c>
      <c r="BQ83" s="626">
        <v>63.874396386131266</v>
      </c>
      <c r="BR83" s="626">
        <v>63.483523525604404</v>
      </c>
      <c r="BS83" s="626">
        <v>63.092650665077535</v>
      </c>
      <c r="BT83" s="626">
        <v>62.701777804550673</v>
      </c>
      <c r="BU83" s="626">
        <v>62.310904944023811</v>
      </c>
      <c r="BV83" s="626">
        <v>62.074352837678433</v>
      </c>
      <c r="BW83" s="626">
        <v>61.952195086632592</v>
      </c>
      <c r="BX83" s="626">
        <v>61.849809720692676</v>
      </c>
      <c r="BY83" s="626">
        <v>61.787511221491243</v>
      </c>
      <c r="BZ83" s="626">
        <v>61.721311693058723</v>
      </c>
      <c r="CA83" s="626">
        <v>61.626751871227661</v>
      </c>
      <c r="CB83" s="626">
        <v>61.576707287266331</v>
      </c>
      <c r="CC83" s="626">
        <v>61.567369427479505</v>
      </c>
      <c r="CD83" s="626">
        <v>61.546457135196306</v>
      </c>
      <c r="CE83" s="626">
        <v>61.511506949877848</v>
      </c>
      <c r="CF83" s="626">
        <v>61.454179797788392</v>
      </c>
      <c r="CG83" s="626">
        <v>61.43989557899522</v>
      </c>
      <c r="CH83" s="626">
        <v>61.434467172733292</v>
      </c>
      <c r="CI83" s="626">
        <v>61.418813623666082</v>
      </c>
      <c r="CJ83" s="626">
        <v>61.381905603178438</v>
      </c>
      <c r="CK83" s="626">
        <v>61.362762083906524</v>
      </c>
      <c r="CL83" s="626">
        <v>61.348047635215586</v>
      </c>
      <c r="CM83" s="626">
        <v>61.339189986212482</v>
      </c>
      <c r="CN83" s="626">
        <v>61.327716998453802</v>
      </c>
      <c r="CP83" s="626">
        <v>30.639179254586288</v>
      </c>
      <c r="CQ83" s="626">
        <v>28.595383670840917</v>
      </c>
      <c r="CR83" s="626">
        <v>26.551588087095539</v>
      </c>
      <c r="CS83" s="626">
        <v>24.507792503350167</v>
      </c>
      <c r="CT83" s="626">
        <v>22.463996919604789</v>
      </c>
      <c r="CU83" s="626">
        <v>20.420201335859417</v>
      </c>
      <c r="CV83" s="626">
        <v>19.18331794205541</v>
      </c>
      <c r="CW83" s="626">
        <v>18.544579627578361</v>
      </c>
      <c r="CX83" s="626">
        <v>18.009227138622983</v>
      </c>
      <c r="CY83" s="626">
        <v>17.68348081443402</v>
      </c>
      <c r="CZ83" s="626">
        <v>17.337336792886866</v>
      </c>
      <c r="DA83" s="626">
        <v>16.842902500371473</v>
      </c>
      <c r="DB83" s="626">
        <v>16.581229434728904</v>
      </c>
      <c r="DC83" s="626">
        <v>16.532403643733264</v>
      </c>
      <c r="DD83" s="626">
        <v>16.423057472815248</v>
      </c>
      <c r="DE83" s="626">
        <v>16.240309982215173</v>
      </c>
      <c r="DF83" s="626">
        <v>15.940557832344243</v>
      </c>
      <c r="DG83" s="626">
        <v>15.865868524809844</v>
      </c>
      <c r="DH83" s="626">
        <v>15.837484480110639</v>
      </c>
      <c r="DI83" s="626">
        <v>15.755635219943578</v>
      </c>
      <c r="DJ83" s="626">
        <v>15.562650602961591</v>
      </c>
      <c r="DK83" s="626">
        <v>15.462552990421969</v>
      </c>
      <c r="DL83" s="626">
        <v>15.385614097270729</v>
      </c>
      <c r="DM83" s="626">
        <v>15.339299231893513</v>
      </c>
      <c r="DN83" s="626">
        <v>15.279309286104112</v>
      </c>
      <c r="DO83" s="626">
        <v>15.265511497804285</v>
      </c>
      <c r="DP83" t="s">
        <v>1</v>
      </c>
      <c r="DQ83" t="s">
        <v>145</v>
      </c>
      <c r="DR83" s="626">
        <v>194.32350800582245</v>
      </c>
      <c r="DS83" s="626">
        <v>194.32350800582245</v>
      </c>
      <c r="DT83" s="626">
        <v>194.32350800582245</v>
      </c>
      <c r="DU83" s="626">
        <v>194.32350800582245</v>
      </c>
      <c r="DV83" s="626">
        <v>194.32350800582245</v>
      </c>
      <c r="DW83" s="626">
        <v>194.32350800582245</v>
      </c>
      <c r="DX83" s="626">
        <v>194.32350800582245</v>
      </c>
      <c r="DY83" s="626">
        <v>194.32350800582245</v>
      </c>
      <c r="DZ83" s="626">
        <v>194.32350800582245</v>
      </c>
      <c r="EA83" s="626">
        <v>194.32350800582245</v>
      </c>
      <c r="EB83" s="626">
        <v>194.32350800582245</v>
      </c>
      <c r="EC83" s="626">
        <v>194.32350800582245</v>
      </c>
      <c r="ED83" s="626">
        <v>194.32350800582245</v>
      </c>
      <c r="EE83" s="626">
        <v>194.32350800582245</v>
      </c>
      <c r="EF83" s="626">
        <v>194.32350800582245</v>
      </c>
      <c r="EG83" s="626">
        <v>194.32350800582245</v>
      </c>
      <c r="EH83" s="626">
        <v>194.32350800582245</v>
      </c>
      <c r="EI83" s="626">
        <v>194.32350800582245</v>
      </c>
      <c r="EJ83" s="626">
        <v>194.32350800582245</v>
      </c>
      <c r="EK83" s="626">
        <v>194.32350800582245</v>
      </c>
      <c r="EL83" s="626">
        <v>194.32350800582245</v>
      </c>
      <c r="EM83" s="626">
        <v>194.32350800582245</v>
      </c>
      <c r="EN83" s="626">
        <v>194.32350800582245</v>
      </c>
      <c r="EO83" s="626">
        <v>194.32350800582245</v>
      </c>
      <c r="EP83" s="626">
        <v>194.32350800582245</v>
      </c>
      <c r="EQ83" s="626">
        <v>194.32350800582245</v>
      </c>
      <c r="ER83" s="626">
        <v>194.32350800582245</v>
      </c>
      <c r="ES83" s="626">
        <v>194.32350800582245</v>
      </c>
      <c r="ET83" s="626">
        <v>194.32350800582245</v>
      </c>
      <c r="EU83" s="626">
        <v>194.32350800582245</v>
      </c>
      <c r="EV83" s="626">
        <v>194.32350800582245</v>
      </c>
      <c r="EW83" t="s">
        <v>1</v>
      </c>
      <c r="EX83" t="s">
        <v>145</v>
      </c>
      <c r="FD83" s="626">
        <v>30.639179254586288</v>
      </c>
      <c r="FE83" s="626">
        <v>28.595383670840917</v>
      </c>
      <c r="FF83" s="626">
        <v>26.551588087095539</v>
      </c>
      <c r="FG83" s="626">
        <v>24.507792503350167</v>
      </c>
      <c r="FH83" s="626">
        <v>22.463996919604789</v>
      </c>
      <c r="FI83" s="626">
        <v>20.420201335859417</v>
      </c>
      <c r="FJ83" s="626">
        <v>19.18331794205541</v>
      </c>
      <c r="FK83" s="626">
        <v>18.544579627578361</v>
      </c>
      <c r="FL83" s="626">
        <v>18.009227138622983</v>
      </c>
      <c r="FM83" s="626">
        <v>17.68348081443402</v>
      </c>
      <c r="FN83" s="626">
        <v>17.337336792886866</v>
      </c>
      <c r="FO83" s="626">
        <v>16.842902500371473</v>
      </c>
      <c r="FP83" s="626">
        <v>16.581229434728904</v>
      </c>
      <c r="FQ83" s="626">
        <v>16.532403643733264</v>
      </c>
      <c r="FR83" s="626">
        <v>16.423057472815248</v>
      </c>
      <c r="FS83" s="626">
        <v>16.240309982215173</v>
      </c>
      <c r="FT83" s="626">
        <v>15.940557832344243</v>
      </c>
      <c r="FU83" s="626">
        <v>15.865868524809844</v>
      </c>
      <c r="FV83" s="626">
        <v>15.837484480110639</v>
      </c>
      <c r="FW83" s="626">
        <v>15.755635219943578</v>
      </c>
      <c r="FX83" s="626">
        <v>15.562650602961591</v>
      </c>
      <c r="FY83" s="626">
        <v>15.462552990421969</v>
      </c>
      <c r="FZ83" s="626">
        <v>15.385614097270729</v>
      </c>
      <c r="GA83" s="626">
        <v>15.339299231893513</v>
      </c>
      <c r="GB83" s="626">
        <v>15.279309286104112</v>
      </c>
      <c r="GC83" s="626">
        <v>15.265511497804285</v>
      </c>
    </row>
    <row r="84" spans="2:185" x14ac:dyDescent="0.2">
      <c r="B84" t="s">
        <v>192</v>
      </c>
      <c r="C84" t="s">
        <v>1</v>
      </c>
      <c r="D84">
        <v>2061</v>
      </c>
      <c r="E84" t="s">
        <v>172</v>
      </c>
      <c r="F84" t="s">
        <v>172</v>
      </c>
      <c r="G84">
        <v>245</v>
      </c>
      <c r="H84" t="s">
        <v>188</v>
      </c>
      <c r="I84" t="s">
        <v>413</v>
      </c>
      <c r="J84" t="s">
        <v>136</v>
      </c>
      <c r="K84" s="626">
        <v>38.548099999999998</v>
      </c>
      <c r="L84" s="626">
        <v>0</v>
      </c>
      <c r="M84" s="626">
        <v>38.548099999999998</v>
      </c>
      <c r="N84" s="626">
        <v>567.49620000000004</v>
      </c>
      <c r="O84" s="626">
        <v>140.70519999999999</v>
      </c>
      <c r="P84" s="626">
        <v>275.34992721979626</v>
      </c>
      <c r="Q84" s="626">
        <v>68.270354196991747</v>
      </c>
      <c r="R84" s="626">
        <v>0</v>
      </c>
      <c r="S84" s="626">
        <v>-23.289665211062584</v>
      </c>
      <c r="T84" t="s">
        <v>137</v>
      </c>
      <c r="U84" s="626">
        <v>3.2141000000000002</v>
      </c>
      <c r="V84" s="626">
        <v>47.056542978392265</v>
      </c>
      <c r="W84" t="s">
        <v>140</v>
      </c>
      <c r="X84" s="626">
        <v>22.499035580466401</v>
      </c>
      <c r="Y84">
        <v>0.5</v>
      </c>
      <c r="Z84" s="626">
        <v>413.02489082969441</v>
      </c>
      <c r="AA84" s="626">
        <v>102.40553129548762</v>
      </c>
      <c r="AB84" s="626">
        <v>515.43042212518196</v>
      </c>
      <c r="AC84" s="626">
        <v>0</v>
      </c>
      <c r="AD84" s="626">
        <v>-34.934497816593876</v>
      </c>
      <c r="AE84" s="626">
        <v>4.8212000000000002</v>
      </c>
      <c r="AF84" s="626">
        <v>75.649639004366819</v>
      </c>
      <c r="AG84" s="626">
        <v>14.357059695334639</v>
      </c>
      <c r="AH84" s="626">
        <v>90.00669869970146</v>
      </c>
      <c r="AI84" s="626">
        <v>35.250599999999999</v>
      </c>
      <c r="AJ84" s="626">
        <v>0.10920369917335382</v>
      </c>
      <c r="AK84" s="626">
        <v>4.8977498015429601</v>
      </c>
      <c r="AL84" s="626">
        <v>31.844835282190115</v>
      </c>
      <c r="AM84" s="626">
        <v>-1106.9474060721345</v>
      </c>
      <c r="AN84">
        <v>25</v>
      </c>
      <c r="AO84" s="626">
        <v>-38.548124999999999</v>
      </c>
      <c r="AP84" s="626">
        <v>4.8212219100999434</v>
      </c>
      <c r="AQ84" s="626">
        <v>4.6142528434715313</v>
      </c>
      <c r="AR84" s="626">
        <v>4.5423497010750413</v>
      </c>
      <c r="AS84" s="626">
        <v>4.4288635472338322</v>
      </c>
      <c r="AT84" s="626">
        <v>4.4694452091754906</v>
      </c>
      <c r="AU84" s="626">
        <v>4.4474281113535881</v>
      </c>
      <c r="AV84" s="626">
        <v>4.435280935683231</v>
      </c>
      <c r="AW84" s="626">
        <v>4.3953815089503703</v>
      </c>
      <c r="AX84" s="626">
        <v>4.4074627050821498</v>
      </c>
      <c r="AY84" s="626">
        <v>4.5448691959044787</v>
      </c>
      <c r="AZ84" s="626">
        <v>4.5667408700336658</v>
      </c>
      <c r="BA84" s="626">
        <v>4.5752690013402946</v>
      </c>
      <c r="BB84" s="626">
        <v>4.5167158765802125</v>
      </c>
      <c r="BC84" s="626">
        <v>4.5536986303034555</v>
      </c>
      <c r="BD84" s="626">
        <v>4.542888278858741</v>
      </c>
      <c r="BE84" s="626">
        <v>4.6478968987625482</v>
      </c>
      <c r="BF84" s="626">
        <v>4.5709180978244675</v>
      </c>
      <c r="BG84" s="626">
        <v>4.5642019061852492</v>
      </c>
      <c r="BH84" s="626">
        <v>4.6036596866280703</v>
      </c>
      <c r="BI84" s="626">
        <v>4.6502582268462094</v>
      </c>
      <c r="BJ84" s="626">
        <v>4.6353811314836859</v>
      </c>
      <c r="BK84" s="626">
        <v>4.6529183390951099</v>
      </c>
      <c r="BL84" s="626">
        <v>4.6281770213604903</v>
      </c>
      <c r="BM84" s="626">
        <v>4.5855963865634877</v>
      </c>
      <c r="BN84" s="626">
        <v>4.5483371403630253</v>
      </c>
      <c r="BP84" s="626">
        <v>4.8977498015429601</v>
      </c>
      <c r="BQ84" s="626">
        <v>4.2784553394663059</v>
      </c>
      <c r="BR84" s="626">
        <v>3.6591608773896516</v>
      </c>
      <c r="BS84" s="626">
        <v>3.0398664153129973</v>
      </c>
      <c r="BT84" s="626">
        <v>2.4205719532363434</v>
      </c>
      <c r="BU84" s="626">
        <v>1.80127749115969</v>
      </c>
      <c r="BV84" s="626">
        <v>1.4264870560939338</v>
      </c>
      <c r="BW84" s="626">
        <v>1.2329417211211906</v>
      </c>
      <c r="BX84" s="626">
        <v>1.0707235255708063</v>
      </c>
      <c r="BY84" s="626">
        <v>0.97201850036355697</v>
      </c>
      <c r="BZ84" s="626">
        <v>0.86713272933539065</v>
      </c>
      <c r="CA84" s="626">
        <v>0.71731323581518214</v>
      </c>
      <c r="CB84" s="626">
        <v>0.63802317289700494</v>
      </c>
      <c r="CC84" s="626">
        <v>0.6232283753103014</v>
      </c>
      <c r="CD84" s="626">
        <v>0.59009518007425033</v>
      </c>
      <c r="CE84" s="626">
        <v>0.53472050866037324</v>
      </c>
      <c r="CF84" s="626">
        <v>0.44389202860736754</v>
      </c>
      <c r="CG84" s="626">
        <v>0.42126027673342081</v>
      </c>
      <c r="CH84" s="626">
        <v>0.41265957232180794</v>
      </c>
      <c r="CI84" s="626">
        <v>0.38785826931985007</v>
      </c>
      <c r="CJ84" s="626">
        <v>0.32938162639457697</v>
      </c>
      <c r="CK84" s="626">
        <v>0.29905085476266924</v>
      </c>
      <c r="CL84" s="626">
        <v>0.27573745158975854</v>
      </c>
      <c r="CM84" s="626">
        <v>0.2617034944425502</v>
      </c>
      <c r="CN84" s="626">
        <v>0.24352582466817305</v>
      </c>
      <c r="CP84" s="626">
        <v>90.00669869970146</v>
      </c>
      <c r="CQ84" s="626">
        <v>88.191324717505879</v>
      </c>
      <c r="CR84" s="626">
        <v>86.375950735310283</v>
      </c>
      <c r="CS84" s="626">
        <v>84.560576753114702</v>
      </c>
      <c r="CT84" s="626">
        <v>82.745202770919121</v>
      </c>
      <c r="CU84" s="626">
        <v>80.92982878872354</v>
      </c>
      <c r="CV84" s="626">
        <v>79.83118372363991</v>
      </c>
      <c r="CW84" s="626">
        <v>79.263832993089764</v>
      </c>
      <c r="CX84" s="626">
        <v>78.788313333744853</v>
      </c>
      <c r="CY84" s="626">
        <v>78.498973535561703</v>
      </c>
      <c r="CZ84" s="626">
        <v>78.191515756610201</v>
      </c>
      <c r="DA84" s="626">
        <v>77.752341135783951</v>
      </c>
      <c r="DB84" s="626">
        <v>77.519913549098234</v>
      </c>
      <c r="DC84" s="626">
        <v>77.476544695902462</v>
      </c>
      <c r="DD84" s="626">
        <v>77.379419427937307</v>
      </c>
      <c r="DE84" s="626">
        <v>77.217096423432636</v>
      </c>
      <c r="DF84" s="626">
        <v>76.950845601525259</v>
      </c>
      <c r="DG84" s="626">
        <v>76.88450382707164</v>
      </c>
      <c r="DH84" s="626">
        <v>76.859292080522124</v>
      </c>
      <c r="DI84" s="626">
        <v>76.786590574289804</v>
      </c>
      <c r="DJ84" s="626">
        <v>76.615174579745442</v>
      </c>
      <c r="DK84" s="626">
        <v>76.526264219565832</v>
      </c>
      <c r="DL84" s="626">
        <v>76.457924280896549</v>
      </c>
      <c r="DM84" s="626">
        <v>76.416785723663438</v>
      </c>
      <c r="DN84" s="626">
        <v>76.363500459889735</v>
      </c>
      <c r="DO84" s="626">
        <v>76.351244759715726</v>
      </c>
      <c r="DP84" t="s">
        <v>1</v>
      </c>
      <c r="DQ84" t="s">
        <v>172</v>
      </c>
      <c r="DR84" s="626">
        <v>515.43042212518196</v>
      </c>
      <c r="DS84" s="626">
        <v>515.43042212518196</v>
      </c>
      <c r="DT84" s="626">
        <v>515.43042212518196</v>
      </c>
      <c r="DU84" s="626">
        <v>515.43042212518196</v>
      </c>
      <c r="DV84" s="626">
        <v>515.43042212518196</v>
      </c>
      <c r="DW84" s="626">
        <v>515.43042212518196</v>
      </c>
      <c r="DX84" s="626">
        <v>515.43042212518196</v>
      </c>
      <c r="DY84" s="626">
        <v>515.43042212518196</v>
      </c>
      <c r="DZ84" s="626">
        <v>515.43042212518196</v>
      </c>
      <c r="EA84" s="626">
        <v>515.43042212518196</v>
      </c>
      <c r="EB84" s="626">
        <v>515.43042212518196</v>
      </c>
      <c r="EC84" s="626">
        <v>515.43042212518196</v>
      </c>
      <c r="ED84" s="626">
        <v>515.43042212518196</v>
      </c>
      <c r="EE84" s="626">
        <v>515.43042212518196</v>
      </c>
      <c r="EF84" s="626">
        <v>515.43042212518196</v>
      </c>
      <c r="EG84" s="626">
        <v>515.43042212518196</v>
      </c>
      <c r="EH84" s="626">
        <v>515.43042212518196</v>
      </c>
      <c r="EI84" s="626">
        <v>515.43042212518196</v>
      </c>
      <c r="EJ84" s="626">
        <v>515.43042212518196</v>
      </c>
      <c r="EK84" s="626">
        <v>515.43042212518196</v>
      </c>
      <c r="EL84" s="626">
        <v>515.43042212518196</v>
      </c>
      <c r="EM84" s="626">
        <v>515.43042212518196</v>
      </c>
      <c r="EN84" s="626">
        <v>515.43042212518196</v>
      </c>
      <c r="EO84" s="626">
        <v>515.43042212518196</v>
      </c>
      <c r="EP84" s="626">
        <v>515.43042212518196</v>
      </c>
      <c r="EQ84" s="626">
        <v>515.43042212518196</v>
      </c>
      <c r="ER84" s="626">
        <v>515.43042212518196</v>
      </c>
      <c r="ES84" s="626">
        <v>515.43042212518196</v>
      </c>
      <c r="ET84" s="626">
        <v>515.43042212518196</v>
      </c>
      <c r="EU84" s="626">
        <v>515.43042212518196</v>
      </c>
      <c r="EV84" s="626">
        <v>515.43042212518196</v>
      </c>
      <c r="EW84" t="s">
        <v>1</v>
      </c>
      <c r="EX84" t="s">
        <v>172</v>
      </c>
      <c r="FD84" s="626">
        <v>90.00669869970146</v>
      </c>
      <c r="FE84" s="626">
        <v>88.191324717505879</v>
      </c>
      <c r="FF84" s="626">
        <v>86.375950735310283</v>
      </c>
      <c r="FG84" s="626">
        <v>84.560576753114702</v>
      </c>
      <c r="FH84" s="626">
        <v>82.745202770919121</v>
      </c>
      <c r="FI84" s="626">
        <v>80.92982878872354</v>
      </c>
      <c r="FJ84" s="626">
        <v>79.83118372363991</v>
      </c>
      <c r="FK84" s="626">
        <v>79.263832993089764</v>
      </c>
      <c r="FL84" s="626">
        <v>78.788313333744853</v>
      </c>
      <c r="FM84" s="626">
        <v>78.498973535561703</v>
      </c>
      <c r="FN84" s="626">
        <v>78.191515756610201</v>
      </c>
      <c r="FO84" s="626">
        <v>77.752341135783951</v>
      </c>
      <c r="FP84" s="626">
        <v>77.519913549098234</v>
      </c>
      <c r="FQ84" s="626">
        <v>77.476544695902462</v>
      </c>
      <c r="FR84" s="626">
        <v>77.379419427937307</v>
      </c>
      <c r="FS84" s="626">
        <v>77.217096423432636</v>
      </c>
      <c r="FT84" s="626">
        <v>76.950845601525259</v>
      </c>
      <c r="FU84" s="626">
        <v>76.88450382707164</v>
      </c>
      <c r="FV84" s="626">
        <v>76.859292080522124</v>
      </c>
      <c r="FW84" s="626">
        <v>76.786590574289804</v>
      </c>
      <c r="FX84" s="626">
        <v>76.615174579745442</v>
      </c>
      <c r="FY84" s="626">
        <v>76.526264219565832</v>
      </c>
      <c r="FZ84" s="626">
        <v>76.457924280896549</v>
      </c>
      <c r="GA84" s="626">
        <v>76.416785723663438</v>
      </c>
      <c r="GB84" s="626">
        <v>76.363500459889735</v>
      </c>
      <c r="GC84" s="626">
        <v>76.351244759715726</v>
      </c>
    </row>
    <row r="85" spans="2:185" x14ac:dyDescent="0.2">
      <c r="B85" t="s">
        <v>193</v>
      </c>
      <c r="C85" t="s">
        <v>1</v>
      </c>
      <c r="D85">
        <v>2061</v>
      </c>
      <c r="E85" t="s">
        <v>164</v>
      </c>
      <c r="F85" t="s">
        <v>164</v>
      </c>
      <c r="G85">
        <v>120</v>
      </c>
      <c r="H85" t="s">
        <v>165</v>
      </c>
      <c r="I85" t="s">
        <v>413</v>
      </c>
      <c r="J85" t="s">
        <v>136</v>
      </c>
      <c r="K85" s="626">
        <v>352.81799999999998</v>
      </c>
      <c r="L85" s="626">
        <v>0</v>
      </c>
      <c r="M85" s="626">
        <v>352.81799999999998</v>
      </c>
      <c r="N85" s="626">
        <v>220.66839999999999</v>
      </c>
      <c r="O85" s="626">
        <v>196.29140000000001</v>
      </c>
      <c r="P85" s="626">
        <v>107.06860747210092</v>
      </c>
      <c r="Q85" s="626">
        <v>95.240853954391085</v>
      </c>
      <c r="R85" s="626">
        <v>-168.28131974769533</v>
      </c>
      <c r="S85" s="626">
        <v>3.6808345463367544</v>
      </c>
      <c r="T85" t="s">
        <v>137</v>
      </c>
      <c r="U85" s="626">
        <v>5.0635000000000003</v>
      </c>
      <c r="V85" s="626">
        <v>430.69268299172541</v>
      </c>
      <c r="W85" t="s">
        <v>140</v>
      </c>
      <c r="X85" s="626">
        <v>35.44430778328951</v>
      </c>
      <c r="Y85">
        <v>0.5</v>
      </c>
      <c r="Z85" s="626">
        <v>160.6029112081514</v>
      </c>
      <c r="AA85" s="626">
        <v>142.86128093158663</v>
      </c>
      <c r="AB85" s="626">
        <v>303.46419213973803</v>
      </c>
      <c r="AC85" s="626">
        <v>-252.42197962154302</v>
      </c>
      <c r="AD85" s="626">
        <v>5.5212518195051317</v>
      </c>
      <c r="AE85" s="626">
        <v>7.5952000000000002</v>
      </c>
      <c r="AF85" s="626">
        <v>29.416029216885008</v>
      </c>
      <c r="AG85" s="626">
        <v>20.028878445720633</v>
      </c>
      <c r="AH85" s="626">
        <v>49.444907662605644</v>
      </c>
      <c r="AI85" s="626">
        <v>-219.97489999999999</v>
      </c>
      <c r="AJ85" s="626">
        <v>-4.1914346996600793E-2</v>
      </c>
      <c r="AK85" s="626">
        <v>45.459540838638787</v>
      </c>
      <c r="AL85" s="626">
        <v>1150.8073011575091</v>
      </c>
      <c r="AM85" s="626">
        <v>191.14833167062304</v>
      </c>
      <c r="AN85">
        <v>25</v>
      </c>
      <c r="AO85" s="626">
        <v>-352.81799999999998</v>
      </c>
      <c r="AP85" s="626">
        <v>7.5952088107048947</v>
      </c>
      <c r="AQ85" s="626">
        <v>6.90200328816975</v>
      </c>
      <c r="AR85" s="626">
        <v>7.0890340909876928</v>
      </c>
      <c r="AS85" s="626">
        <v>7.1846781411641931</v>
      </c>
      <c r="AT85" s="626">
        <v>7.2595956557260983</v>
      </c>
      <c r="AU85" s="626">
        <v>7.3367853468333655</v>
      </c>
      <c r="AV85" s="626">
        <v>7.4375724297315129</v>
      </c>
      <c r="AW85" s="626">
        <v>7.542810961800507</v>
      </c>
      <c r="AX85" s="626">
        <v>7.6397542465968282</v>
      </c>
      <c r="AY85" s="626">
        <v>7.7168697871287737</v>
      </c>
      <c r="AZ85" s="626">
        <v>7.8122246694139763</v>
      </c>
      <c r="BA85" s="626">
        <v>7.8148125551322378</v>
      </c>
      <c r="BB85" s="626">
        <v>7.8279682595063296</v>
      </c>
      <c r="BC85" s="626">
        <v>7.8260873123163686</v>
      </c>
      <c r="BD85" s="626">
        <v>7.8318772381003434</v>
      </c>
      <c r="BE85" s="626">
        <v>7.8194104420642967</v>
      </c>
      <c r="BF85" s="626">
        <v>7.8358106598444923</v>
      </c>
      <c r="BG85" s="626">
        <v>7.8411792912911942</v>
      </c>
      <c r="BH85" s="626">
        <v>7.8393218012565349</v>
      </c>
      <c r="BI85" s="626">
        <v>7.8364056342583908</v>
      </c>
      <c r="BJ85" s="626">
        <v>7.8432737839066524</v>
      </c>
      <c r="BK85" s="626">
        <v>7.8450858436005664</v>
      </c>
      <c r="BL85" s="626">
        <v>7.8536452578956748</v>
      </c>
      <c r="BM85" s="626">
        <v>7.8650881118627156</v>
      </c>
      <c r="BN85" s="626">
        <v>7.8757525970489075</v>
      </c>
      <c r="BP85" s="626">
        <v>45.459540838638787</v>
      </c>
      <c r="BQ85" s="626">
        <v>45.557417747976409</v>
      </c>
      <c r="BR85" s="626">
        <v>45.655294657314037</v>
      </c>
      <c r="BS85" s="626">
        <v>45.753171566651659</v>
      </c>
      <c r="BT85" s="626">
        <v>45.85104847598928</v>
      </c>
      <c r="BU85" s="626">
        <v>45.948925385326909</v>
      </c>
      <c r="BV85" s="626">
        <v>46.008159451962236</v>
      </c>
      <c r="BW85" s="626">
        <v>46.038748485715786</v>
      </c>
      <c r="BX85" s="626">
        <v>46.064386395613376</v>
      </c>
      <c r="BY85" s="626">
        <v>46.079986313576441</v>
      </c>
      <c r="BZ85" s="626">
        <v>46.0965630726634</v>
      </c>
      <c r="CA85" s="626">
        <v>46.12024141936638</v>
      </c>
      <c r="CB85" s="626">
        <v>46.132772883435329</v>
      </c>
      <c r="CC85" s="626">
        <v>46.135111139548918</v>
      </c>
      <c r="CD85" s="626">
        <v>46.140347703000998</v>
      </c>
      <c r="CE85" s="626">
        <v>46.149099439090165</v>
      </c>
      <c r="CF85" s="626">
        <v>46.163454501910543</v>
      </c>
      <c r="CG85" s="626">
        <v>46.167031355995256</v>
      </c>
      <c r="CH85" s="626">
        <v>46.168390661491237</v>
      </c>
      <c r="CI85" s="626">
        <v>46.172310404091938</v>
      </c>
      <c r="CJ85" s="626">
        <v>46.1815523938536</v>
      </c>
      <c r="CK85" s="626">
        <v>46.186346045931806</v>
      </c>
      <c r="CL85" s="626">
        <v>46.190030632164103</v>
      </c>
      <c r="CM85" s="626">
        <v>46.192248640616398</v>
      </c>
      <c r="CN85" s="626">
        <v>46.195121545583952</v>
      </c>
      <c r="CP85" s="626">
        <v>49.444907662605644</v>
      </c>
      <c r="CQ85" s="626">
        <v>46.912362308995775</v>
      </c>
      <c r="CR85" s="626">
        <v>44.379816955385913</v>
      </c>
      <c r="CS85" s="626">
        <v>41.84727160177605</v>
      </c>
      <c r="CT85" s="626">
        <v>39.314726248166188</v>
      </c>
      <c r="CU85" s="626">
        <v>36.782180894556326</v>
      </c>
      <c r="CV85" s="626">
        <v>35.249511327771614</v>
      </c>
      <c r="CW85" s="626">
        <v>34.458026228495179</v>
      </c>
      <c r="CX85" s="626">
        <v>33.79465046370229</v>
      </c>
      <c r="CY85" s="626">
        <v>33.391005722348822</v>
      </c>
      <c r="CZ85" s="626">
        <v>32.962085413282196</v>
      </c>
      <c r="DA85" s="626">
        <v>32.349412952232761</v>
      </c>
      <c r="DB85" s="626">
        <v>32.025163838559905</v>
      </c>
      <c r="DC85" s="626">
        <v>31.964661931663851</v>
      </c>
      <c r="DD85" s="626">
        <v>31.829166905010567</v>
      </c>
      <c r="DE85" s="626">
        <v>31.60271749300286</v>
      </c>
      <c r="DF85" s="626">
        <v>31.231283128222096</v>
      </c>
      <c r="DG85" s="626">
        <v>31.138732747809811</v>
      </c>
      <c r="DH85" s="626">
        <v>31.103560991352694</v>
      </c>
      <c r="DI85" s="626">
        <v>31.002138439517726</v>
      </c>
      <c r="DJ85" s="626">
        <v>30.763003812286435</v>
      </c>
      <c r="DK85" s="626">
        <v>30.638969028396694</v>
      </c>
      <c r="DL85" s="626">
        <v>30.543631100322216</v>
      </c>
      <c r="DM85" s="626">
        <v>30.4862405774896</v>
      </c>
      <c r="DN85" s="626">
        <v>30.41190473897397</v>
      </c>
      <c r="DO85" s="626">
        <v>30.394807371249559</v>
      </c>
      <c r="DP85" t="s">
        <v>1</v>
      </c>
      <c r="DQ85" t="s">
        <v>164</v>
      </c>
      <c r="DR85" s="626">
        <v>303.46419213973803</v>
      </c>
      <c r="DS85" s="626">
        <v>303.46419213973803</v>
      </c>
      <c r="DT85" s="626">
        <v>303.46419213973803</v>
      </c>
      <c r="DU85" s="626">
        <v>303.46419213973803</v>
      </c>
      <c r="DV85" s="626">
        <v>303.46419213973803</v>
      </c>
      <c r="DW85" s="626">
        <v>303.46419213973803</v>
      </c>
      <c r="DX85" s="626">
        <v>303.46419213973803</v>
      </c>
      <c r="DY85" s="626">
        <v>303.46419213973803</v>
      </c>
      <c r="DZ85" s="626">
        <v>303.46419213973803</v>
      </c>
      <c r="EA85" s="626">
        <v>303.46419213973803</v>
      </c>
      <c r="EB85" s="626">
        <v>303.46419213973803</v>
      </c>
      <c r="EC85" s="626">
        <v>303.46419213973803</v>
      </c>
      <c r="ED85" s="626">
        <v>303.46419213973803</v>
      </c>
      <c r="EE85" s="626">
        <v>303.46419213973803</v>
      </c>
      <c r="EF85" s="626">
        <v>303.46419213973803</v>
      </c>
      <c r="EG85" s="626">
        <v>303.46419213973803</v>
      </c>
      <c r="EH85" s="626">
        <v>303.46419213973803</v>
      </c>
      <c r="EI85" s="626">
        <v>303.46419213973803</v>
      </c>
      <c r="EJ85" s="626">
        <v>303.46419213973803</v>
      </c>
      <c r="EK85" s="626">
        <v>303.46419213973803</v>
      </c>
      <c r="EL85" s="626">
        <v>303.46419213973803</v>
      </c>
      <c r="EM85" s="626">
        <v>303.46419213973803</v>
      </c>
      <c r="EN85" s="626">
        <v>303.46419213973803</v>
      </c>
      <c r="EO85" s="626">
        <v>303.46419213973803</v>
      </c>
      <c r="EP85" s="626">
        <v>303.46419213973803</v>
      </c>
      <c r="EQ85" s="626">
        <v>303.46419213973803</v>
      </c>
      <c r="ER85" s="626">
        <v>303.46419213973803</v>
      </c>
      <c r="ES85" s="626">
        <v>303.46419213973803</v>
      </c>
      <c r="ET85" s="626">
        <v>303.46419213973803</v>
      </c>
      <c r="EU85" s="626">
        <v>303.46419213973803</v>
      </c>
      <c r="EV85" s="626">
        <v>303.46419213973803</v>
      </c>
      <c r="EW85" t="s">
        <v>1</v>
      </c>
      <c r="EX85" t="s">
        <v>164</v>
      </c>
      <c r="FD85" s="626">
        <v>49.444907662605644</v>
      </c>
      <c r="FE85" s="626">
        <v>46.912362308995775</v>
      </c>
      <c r="FF85" s="626">
        <v>44.379816955385913</v>
      </c>
      <c r="FG85" s="626">
        <v>41.84727160177605</v>
      </c>
      <c r="FH85" s="626">
        <v>39.314726248166188</v>
      </c>
      <c r="FI85" s="626">
        <v>36.782180894556326</v>
      </c>
      <c r="FJ85" s="626">
        <v>35.249511327771614</v>
      </c>
      <c r="FK85" s="626">
        <v>34.458026228495179</v>
      </c>
      <c r="FL85" s="626">
        <v>33.79465046370229</v>
      </c>
      <c r="FM85" s="626">
        <v>33.391005722348822</v>
      </c>
      <c r="FN85" s="626">
        <v>32.962085413282196</v>
      </c>
      <c r="FO85" s="626">
        <v>32.349412952232761</v>
      </c>
      <c r="FP85" s="626">
        <v>32.025163838559905</v>
      </c>
      <c r="FQ85" s="626">
        <v>31.964661931663851</v>
      </c>
      <c r="FR85" s="626">
        <v>31.829166905010567</v>
      </c>
      <c r="FS85" s="626">
        <v>31.60271749300286</v>
      </c>
      <c r="FT85" s="626">
        <v>31.231283128222096</v>
      </c>
      <c r="FU85" s="626">
        <v>31.138732747809811</v>
      </c>
      <c r="FV85" s="626">
        <v>31.103560991352694</v>
      </c>
      <c r="FW85" s="626">
        <v>31.002138439517726</v>
      </c>
      <c r="FX85" s="626">
        <v>30.763003812286435</v>
      </c>
      <c r="FY85" s="626">
        <v>30.638969028396694</v>
      </c>
      <c r="FZ85" s="626">
        <v>30.543631100322216</v>
      </c>
      <c r="GA85" s="626">
        <v>30.4862405774896</v>
      </c>
      <c r="GB85" s="626">
        <v>30.41190473897397</v>
      </c>
      <c r="GC85" s="626">
        <v>30.394807371249559</v>
      </c>
    </row>
    <row r="86" spans="2:185" x14ac:dyDescent="0.2">
      <c r="B86" t="s">
        <v>194</v>
      </c>
      <c r="C86" t="s">
        <v>1</v>
      </c>
      <c r="D86">
        <v>2061</v>
      </c>
      <c r="E86" t="s">
        <v>5</v>
      </c>
      <c r="F86" t="s">
        <v>452</v>
      </c>
      <c r="G86">
        <v>38</v>
      </c>
      <c r="H86" t="s">
        <v>146</v>
      </c>
      <c r="I86" t="s">
        <v>413</v>
      </c>
      <c r="J86" t="s">
        <v>136</v>
      </c>
      <c r="K86" s="626">
        <v>381.65589999999997</v>
      </c>
      <c r="L86" s="626">
        <v>213.9265</v>
      </c>
      <c r="M86" s="626">
        <v>595.58249999999998</v>
      </c>
      <c r="N86" s="626">
        <v>0</v>
      </c>
      <c r="O86" s="626">
        <v>208.22489999999999</v>
      </c>
      <c r="P86" s="626">
        <v>0</v>
      </c>
      <c r="Q86" s="626">
        <v>101.03100436681223</v>
      </c>
      <c r="R86" s="626">
        <v>-275.34992721979626</v>
      </c>
      <c r="S86" s="626">
        <v>9.4709849587578958</v>
      </c>
      <c r="T86" t="s">
        <v>137</v>
      </c>
      <c r="U86" s="626">
        <v>7.8091999999999997</v>
      </c>
      <c r="V86" s="626">
        <v>727.04064097613866</v>
      </c>
      <c r="W86" t="s">
        <v>140</v>
      </c>
      <c r="X86" s="626">
        <v>54.664499577046087</v>
      </c>
      <c r="Y86">
        <v>0.5</v>
      </c>
      <c r="Z86" s="626">
        <v>0</v>
      </c>
      <c r="AA86" s="626">
        <v>151.54650655021834</v>
      </c>
      <c r="AB86" s="626">
        <v>151.54650655021834</v>
      </c>
      <c r="AC86" s="626">
        <v>-413.02489082969441</v>
      </c>
      <c r="AD86" s="626">
        <v>14.206477438136844</v>
      </c>
      <c r="AE86" s="626">
        <v>11.713800000000001</v>
      </c>
      <c r="AF86" s="626">
        <v>0</v>
      </c>
      <c r="AG86" s="626">
        <v>21.246530471902147</v>
      </c>
      <c r="AH86" s="626">
        <v>21.246530471902147</v>
      </c>
      <c r="AI86" s="626">
        <v>-388.33339999999998</v>
      </c>
      <c r="AJ86" s="626">
        <v>-4.7229412479890653E-2</v>
      </c>
      <c r="AK86" s="626">
        <v>73.65791802934227</v>
      </c>
      <c r="AL86" s="626">
        <v>1878.2909411246337</v>
      </c>
      <c r="AM86" s="626">
        <v>206.7482938138771</v>
      </c>
      <c r="AN86">
        <v>25</v>
      </c>
      <c r="AO86" s="626">
        <v>-595.58249999999998</v>
      </c>
      <c r="AP86" s="626">
        <v>11.713821337938448</v>
      </c>
      <c r="AQ86" s="626">
        <v>10.610208860361048</v>
      </c>
      <c r="AR86" s="626">
        <v>10.926883442319381</v>
      </c>
      <c r="AS86" s="626">
        <v>11.100183367021724</v>
      </c>
      <c r="AT86" s="626">
        <v>11.216758528962593</v>
      </c>
      <c r="AU86" s="626">
        <v>11.346319799368608</v>
      </c>
      <c r="AV86" s="626">
        <v>11.513030924789861</v>
      </c>
      <c r="AW86" s="626">
        <v>11.691134674388218</v>
      </c>
      <c r="AX86" s="626">
        <v>11.847969182819098</v>
      </c>
      <c r="AY86" s="626">
        <v>11.95380514205393</v>
      </c>
      <c r="AZ86" s="626">
        <v>12.106591069142786</v>
      </c>
      <c r="BA86" s="626">
        <v>12.109562830811351</v>
      </c>
      <c r="BB86" s="626">
        <v>12.139758097202957</v>
      </c>
      <c r="BC86" s="626">
        <v>12.131204798698418</v>
      </c>
      <c r="BD86" s="626">
        <v>12.142279113662019</v>
      </c>
      <c r="BE86" s="626">
        <v>12.10633295122706</v>
      </c>
      <c r="BF86" s="626">
        <v>12.144565119248455</v>
      </c>
      <c r="BG86" s="626">
        <v>12.154343918047267</v>
      </c>
      <c r="BH86" s="626">
        <v>12.145462553058671</v>
      </c>
      <c r="BI86" s="626">
        <v>12.13379168167689</v>
      </c>
      <c r="BJ86" s="626">
        <v>12.147232353102563</v>
      </c>
      <c r="BK86" s="626">
        <v>12.147600802851239</v>
      </c>
      <c r="BL86" s="626">
        <v>12.165269282020224</v>
      </c>
      <c r="BM86" s="626">
        <v>12.190297041418955</v>
      </c>
      <c r="BN86" s="626">
        <v>12.213263321020618</v>
      </c>
      <c r="BP86" s="626">
        <v>73.65791802934227</v>
      </c>
      <c r="BQ86" s="626">
        <v>73.90976057332972</v>
      </c>
      <c r="BR86" s="626">
        <v>74.161603117317171</v>
      </c>
      <c r="BS86" s="626">
        <v>74.413445661304621</v>
      </c>
      <c r="BT86" s="626">
        <v>74.665288205292072</v>
      </c>
      <c r="BU86" s="626">
        <v>74.917130749279536</v>
      </c>
      <c r="BV86" s="626">
        <v>75.069543183766058</v>
      </c>
      <c r="BW86" s="626">
        <v>75.14825041032995</v>
      </c>
      <c r="BX86" s="626">
        <v>75.214218129323385</v>
      </c>
      <c r="BY86" s="626">
        <v>75.254357556001267</v>
      </c>
      <c r="BZ86" s="626">
        <v>75.29701044734999</v>
      </c>
      <c r="CA86" s="626">
        <v>75.357936105009699</v>
      </c>
      <c r="CB86" s="626">
        <v>75.39018023503354</v>
      </c>
      <c r="CC86" s="626">
        <v>75.396196693584642</v>
      </c>
      <c r="CD86" s="626">
        <v>75.409670652564827</v>
      </c>
      <c r="CE86" s="626">
        <v>75.432189339514778</v>
      </c>
      <c r="CF86" s="626">
        <v>75.469125687058337</v>
      </c>
      <c r="CG86" s="626">
        <v>75.478329124705283</v>
      </c>
      <c r="CH86" s="626">
        <v>75.481826690744938</v>
      </c>
      <c r="CI86" s="626">
        <v>75.491912398957595</v>
      </c>
      <c r="CJ86" s="626">
        <v>75.515692534934857</v>
      </c>
      <c r="CK86" s="626">
        <v>75.528026859164513</v>
      </c>
      <c r="CL86" s="626">
        <v>75.537507497412719</v>
      </c>
      <c r="CM86" s="626">
        <v>75.543214552273682</v>
      </c>
      <c r="CN86" s="626">
        <v>75.550606691038169</v>
      </c>
      <c r="CP86" s="626">
        <v>21.246530471902147</v>
      </c>
      <c r="CQ86" s="626">
        <v>18.560019483642456</v>
      </c>
      <c r="CR86" s="626">
        <v>15.873508495382765</v>
      </c>
      <c r="CS86" s="626">
        <v>13.186997507123074</v>
      </c>
      <c r="CT86" s="626">
        <v>10.500486518863383</v>
      </c>
      <c r="CU86" s="626">
        <v>7.8139755306036962</v>
      </c>
      <c r="CV86" s="626">
        <v>6.1881275959677886</v>
      </c>
      <c r="CW86" s="626">
        <v>5.3485243038809971</v>
      </c>
      <c r="CX86" s="626">
        <v>4.6448187299922639</v>
      </c>
      <c r="CY86" s="626">
        <v>4.216634479923993</v>
      </c>
      <c r="CZ86" s="626">
        <v>3.761638038595601</v>
      </c>
      <c r="DA86" s="626">
        <v>3.1117182665894325</v>
      </c>
      <c r="DB86" s="626">
        <v>2.7677564869617002</v>
      </c>
      <c r="DC86" s="626">
        <v>2.7035763776281252</v>
      </c>
      <c r="DD86" s="626">
        <v>2.5598439554467252</v>
      </c>
      <c r="DE86" s="626">
        <v>2.3196275925782373</v>
      </c>
      <c r="DF86" s="626">
        <v>1.9256119430742975</v>
      </c>
      <c r="DG86" s="626">
        <v>1.8274349790997688</v>
      </c>
      <c r="DH86" s="626">
        <v>1.7901249620989843</v>
      </c>
      <c r="DI86" s="626">
        <v>1.6825364446520596</v>
      </c>
      <c r="DJ86" s="626">
        <v>1.4288636712051701</v>
      </c>
      <c r="DK86" s="626">
        <v>1.2972882151639862</v>
      </c>
      <c r="DL86" s="626">
        <v>1.1961542350735901</v>
      </c>
      <c r="DM86" s="626">
        <v>1.1352746658323041</v>
      </c>
      <c r="DN86" s="626">
        <v>1.0564195935197476</v>
      </c>
      <c r="DO86" s="626">
        <v>1.0382827944308479</v>
      </c>
      <c r="DP86" t="s">
        <v>1</v>
      </c>
      <c r="DQ86" t="s">
        <v>5</v>
      </c>
      <c r="DR86" s="626">
        <v>151.54650655021834</v>
      </c>
      <c r="DS86" s="626">
        <v>151.54650655021834</v>
      </c>
      <c r="DT86" s="626">
        <v>151.54650655021834</v>
      </c>
      <c r="DU86" s="626">
        <v>151.54650655021834</v>
      </c>
      <c r="DV86" s="626">
        <v>151.54650655021834</v>
      </c>
      <c r="DW86" s="626">
        <v>151.54650655021834</v>
      </c>
      <c r="DX86" s="626">
        <v>151.54650655021834</v>
      </c>
      <c r="DY86" s="626">
        <v>151.54650655021834</v>
      </c>
      <c r="DZ86" s="626">
        <v>151.54650655021834</v>
      </c>
      <c r="EA86" s="626">
        <v>151.54650655021834</v>
      </c>
      <c r="EB86" s="626">
        <v>151.54650655021834</v>
      </c>
      <c r="EC86" s="626">
        <v>151.54650655021834</v>
      </c>
      <c r="ED86" s="626">
        <v>151.54650655021834</v>
      </c>
      <c r="EE86" s="626">
        <v>151.54650655021834</v>
      </c>
      <c r="EF86" s="626">
        <v>151.54650655021834</v>
      </c>
      <c r="EG86" s="626">
        <v>151.54650655021834</v>
      </c>
      <c r="EH86" s="626">
        <v>151.54650655021834</v>
      </c>
      <c r="EI86" s="626">
        <v>151.54650655021834</v>
      </c>
      <c r="EJ86" s="626">
        <v>151.54650655021834</v>
      </c>
      <c r="EK86" s="626">
        <v>151.54650655021834</v>
      </c>
      <c r="EL86" s="626">
        <v>151.54650655021834</v>
      </c>
      <c r="EM86" s="626">
        <v>151.54650655021834</v>
      </c>
      <c r="EN86" s="626">
        <v>151.54650655021834</v>
      </c>
      <c r="EO86" s="626">
        <v>151.54650655021834</v>
      </c>
      <c r="EP86" s="626">
        <v>151.54650655021834</v>
      </c>
      <c r="EQ86" s="626">
        <v>151.54650655021834</v>
      </c>
      <c r="ER86" s="626">
        <v>151.54650655021834</v>
      </c>
      <c r="ES86" s="626">
        <v>151.54650655021834</v>
      </c>
      <c r="ET86" s="626">
        <v>151.54650655021834</v>
      </c>
      <c r="EU86" s="626">
        <v>151.54650655021834</v>
      </c>
      <c r="EV86" s="626">
        <v>151.54650655021834</v>
      </c>
      <c r="EW86" t="s">
        <v>1</v>
      </c>
      <c r="EX86" t="s">
        <v>5</v>
      </c>
      <c r="FD86" s="626">
        <v>21.246530471902147</v>
      </c>
      <c r="FE86" s="626">
        <v>18.560019483642456</v>
      </c>
      <c r="FF86" s="626">
        <v>15.873508495382765</v>
      </c>
      <c r="FG86" s="626">
        <v>13.186997507123074</v>
      </c>
      <c r="FH86" s="626">
        <v>10.500486518863383</v>
      </c>
      <c r="FI86" s="626">
        <v>7.8139755306036962</v>
      </c>
      <c r="FJ86" s="626">
        <v>6.1881275959677886</v>
      </c>
      <c r="FK86" s="626">
        <v>5.3485243038809971</v>
      </c>
      <c r="FL86" s="626">
        <v>4.6448187299922639</v>
      </c>
      <c r="FM86" s="626">
        <v>4.216634479923993</v>
      </c>
      <c r="FN86" s="626">
        <v>3.761638038595601</v>
      </c>
      <c r="FO86" s="626">
        <v>3.1117182665894325</v>
      </c>
      <c r="FP86" s="626">
        <v>2.7677564869617002</v>
      </c>
      <c r="FQ86" s="626">
        <v>2.7035763776281252</v>
      </c>
      <c r="FR86" s="626">
        <v>2.5598439554467252</v>
      </c>
      <c r="FS86" s="626">
        <v>2.3196275925782373</v>
      </c>
      <c r="FT86" s="626">
        <v>1.9256119430742975</v>
      </c>
      <c r="FU86" s="626">
        <v>1.8274349790997688</v>
      </c>
      <c r="FV86" s="626">
        <v>1.7901249620989843</v>
      </c>
      <c r="FW86" s="626">
        <v>1.6825364446520596</v>
      </c>
      <c r="FX86" s="626">
        <v>1.4288636712051701</v>
      </c>
      <c r="FY86" s="626">
        <v>1.2972882151639862</v>
      </c>
      <c r="FZ86" s="626">
        <v>1.1961542350735901</v>
      </c>
      <c r="GA86" s="626">
        <v>1.1352746658323041</v>
      </c>
      <c r="GB86" s="626">
        <v>1.0564195935197476</v>
      </c>
      <c r="GC86" s="626">
        <v>1.0382827944308479</v>
      </c>
    </row>
    <row r="87" spans="2:185" x14ac:dyDescent="0.2">
      <c r="B87" t="s">
        <v>195</v>
      </c>
      <c r="C87" t="s">
        <v>1</v>
      </c>
      <c r="D87">
        <v>2061</v>
      </c>
      <c r="E87" t="s">
        <v>142</v>
      </c>
      <c r="F87" t="s">
        <v>142</v>
      </c>
      <c r="G87">
        <v>218</v>
      </c>
      <c r="H87" t="s">
        <v>188</v>
      </c>
      <c r="I87" t="s">
        <v>413</v>
      </c>
      <c r="J87" t="s">
        <v>136</v>
      </c>
      <c r="K87" s="626">
        <v>140.07300000000001</v>
      </c>
      <c r="L87" s="626">
        <v>0</v>
      </c>
      <c r="M87" s="626">
        <v>140.07300000000001</v>
      </c>
      <c r="N87" s="626">
        <v>451.97500000000002</v>
      </c>
      <c r="O87" s="626">
        <v>206.51519999999999</v>
      </c>
      <c r="P87" s="626">
        <v>219.29888403687531</v>
      </c>
      <c r="Q87" s="626">
        <v>100.20145560407568</v>
      </c>
      <c r="R87" s="626">
        <v>-56.051043182920949</v>
      </c>
      <c r="S87" s="626">
        <v>8.6414361960213455</v>
      </c>
      <c r="T87" t="s">
        <v>137</v>
      </c>
      <c r="U87" s="626">
        <v>0.66320000000000001</v>
      </c>
      <c r="V87" s="626">
        <v>170.99018809896305</v>
      </c>
      <c r="W87" t="s">
        <v>140</v>
      </c>
      <c r="X87" s="626">
        <v>4.6420795989897741</v>
      </c>
      <c r="Y87">
        <v>0.5</v>
      </c>
      <c r="Z87" s="626">
        <v>328.94832605531298</v>
      </c>
      <c r="AA87" s="626">
        <v>150.3021834061135</v>
      </c>
      <c r="AB87" s="626">
        <v>479.25050946142647</v>
      </c>
      <c r="AC87" s="626">
        <v>-84.076564774381424</v>
      </c>
      <c r="AD87" s="626">
        <v>12.962154294032018</v>
      </c>
      <c r="AE87" s="626">
        <v>0.99470000000000003</v>
      </c>
      <c r="AF87" s="626">
        <v>60.25017540029112</v>
      </c>
      <c r="AG87" s="626">
        <v>21.072078746158432</v>
      </c>
      <c r="AH87" s="626">
        <v>81.322254146449552</v>
      </c>
      <c r="AI87" s="626">
        <v>-118.1454</v>
      </c>
      <c r="AJ87" s="626">
        <v>-9.7713083324094119E-2</v>
      </c>
      <c r="AK87" s="626">
        <v>13.582194354794865</v>
      </c>
      <c r="AL87" s="626">
        <v>373.17082934406318</v>
      </c>
      <c r="AM87" s="626">
        <v>316.59856799349137</v>
      </c>
      <c r="AN87">
        <v>25</v>
      </c>
      <c r="AO87" s="626">
        <v>-140.07299999999998</v>
      </c>
      <c r="AP87" s="626">
        <v>0.99473134264066598</v>
      </c>
      <c r="AQ87" s="626">
        <v>0.82973777462833564</v>
      </c>
      <c r="AR87" s="626">
        <v>0.91492783461448335</v>
      </c>
      <c r="AS87" s="626">
        <v>0.98291887342767725</v>
      </c>
      <c r="AT87" s="626">
        <v>0.99495115998511952</v>
      </c>
      <c r="AU87" s="626">
        <v>1.0276716976971008</v>
      </c>
      <c r="AV87" s="626">
        <v>1.0651094590476344</v>
      </c>
      <c r="AW87" s="626">
        <v>1.1128662191412801</v>
      </c>
      <c r="AX87" s="626">
        <v>1.1413093804495273</v>
      </c>
      <c r="AY87" s="626">
        <v>1.1232447728962291</v>
      </c>
      <c r="AZ87" s="626">
        <v>1.1480415832706228</v>
      </c>
      <c r="BA87" s="626">
        <v>1.1461881989694407</v>
      </c>
      <c r="BB87" s="626">
        <v>1.1692133995918388</v>
      </c>
      <c r="BC87" s="626">
        <v>1.1568115914464017</v>
      </c>
      <c r="BD87" s="626">
        <v>1.1621821108412425</v>
      </c>
      <c r="BE87" s="626">
        <v>1.1245949485653737</v>
      </c>
      <c r="BF87" s="626">
        <v>1.1545675624000415</v>
      </c>
      <c r="BG87" s="626">
        <v>1.158494177442954</v>
      </c>
      <c r="BH87" s="626">
        <v>1.1453121342486328</v>
      </c>
      <c r="BI87" s="626">
        <v>1.1295038506880306</v>
      </c>
      <c r="BJ87" s="626">
        <v>1.1365283549213543</v>
      </c>
      <c r="BK87" s="626">
        <v>1.1315480703697534</v>
      </c>
      <c r="BL87" s="626">
        <v>1.1422766669947892</v>
      </c>
      <c r="BM87" s="626">
        <v>1.1596457139483189</v>
      </c>
      <c r="BN87" s="626">
        <v>1.1750611729368725</v>
      </c>
      <c r="BP87" s="626">
        <v>13.582194354794865</v>
      </c>
      <c r="BQ87" s="626">
        <v>13.811978404161223</v>
      </c>
      <c r="BR87" s="626">
        <v>14.041762453527582</v>
      </c>
      <c r="BS87" s="626">
        <v>14.271546502893941</v>
      </c>
      <c r="BT87" s="626">
        <v>14.501330552260299</v>
      </c>
      <c r="BU87" s="626">
        <v>14.731114601626658</v>
      </c>
      <c r="BV87" s="626">
        <v>14.870177469304181</v>
      </c>
      <c r="BW87" s="626">
        <v>14.941990852968026</v>
      </c>
      <c r="BX87" s="626">
        <v>15.0021805626087</v>
      </c>
      <c r="BY87" s="626">
        <v>15.038804239669972</v>
      </c>
      <c r="BZ87" s="626">
        <v>15.077721230961881</v>
      </c>
      <c r="CA87" s="626">
        <v>15.133310505536775</v>
      </c>
      <c r="CB87" s="626">
        <v>15.162730422632041</v>
      </c>
      <c r="CC87" s="626">
        <v>15.168219908986607</v>
      </c>
      <c r="CD87" s="626">
        <v>15.180513704968984</v>
      </c>
      <c r="CE87" s="626">
        <v>15.201060015341508</v>
      </c>
      <c r="CF87" s="626">
        <v>15.234761165961174</v>
      </c>
      <c r="CG87" s="626">
        <v>15.243158488896071</v>
      </c>
      <c r="CH87" s="626">
        <v>15.246349708595464</v>
      </c>
      <c r="CI87" s="626">
        <v>15.255552025396815</v>
      </c>
      <c r="CJ87" s="626">
        <v>15.277249296448879</v>
      </c>
      <c r="CK87" s="626">
        <v>15.288503276506468</v>
      </c>
      <c r="CL87" s="626">
        <v>15.297153520475417</v>
      </c>
      <c r="CM87" s="626">
        <v>15.302360703325245</v>
      </c>
      <c r="CN87" s="626">
        <v>15.309105376214447</v>
      </c>
      <c r="CP87" s="626">
        <v>81.322254146449552</v>
      </c>
      <c r="CQ87" s="626">
        <v>78.65780165281096</v>
      </c>
      <c r="CR87" s="626">
        <v>75.993349159172354</v>
      </c>
      <c r="CS87" s="626">
        <v>73.328896665533762</v>
      </c>
      <c r="CT87" s="626">
        <v>70.66444417189517</v>
      </c>
      <c r="CU87" s="626">
        <v>67.999991678256578</v>
      </c>
      <c r="CV87" s="626">
        <v>66.387493310429662</v>
      </c>
      <c r="CW87" s="626">
        <v>65.554783861242925</v>
      </c>
      <c r="CX87" s="626">
        <v>64.856856296706951</v>
      </c>
      <c r="CY87" s="626">
        <v>64.432187796255292</v>
      </c>
      <c r="CZ87" s="626">
        <v>63.980927254983705</v>
      </c>
      <c r="DA87" s="626">
        <v>63.336343866062357</v>
      </c>
      <c r="DB87" s="626">
        <v>62.995206299363197</v>
      </c>
      <c r="DC87" s="626">
        <v>62.931553162226159</v>
      </c>
      <c r="DD87" s="626">
        <v>62.789000903042577</v>
      </c>
      <c r="DE87" s="626">
        <v>62.55075691675151</v>
      </c>
      <c r="DF87" s="626">
        <v>62.159976464171457</v>
      </c>
      <c r="DG87" s="626">
        <v>62.062605614908989</v>
      </c>
      <c r="DH87" s="626">
        <v>62.025601944248464</v>
      </c>
      <c r="DI87" s="626">
        <v>61.918896818212843</v>
      </c>
      <c r="DJ87" s="626">
        <v>61.667306909691149</v>
      </c>
      <c r="DK87" s="626">
        <v>61.536811797822025</v>
      </c>
      <c r="DL87" s="626">
        <v>61.436508212010899</v>
      </c>
      <c r="DM87" s="626">
        <v>61.376128514780746</v>
      </c>
      <c r="DN87" s="626">
        <v>61.297920908343471</v>
      </c>
      <c r="DO87" s="626">
        <v>61.279933027493463</v>
      </c>
      <c r="DP87" t="s">
        <v>1</v>
      </c>
      <c r="DQ87" t="s">
        <v>142</v>
      </c>
      <c r="DR87" s="626">
        <v>479.25050946142647</v>
      </c>
      <c r="DS87" s="626">
        <v>479.25050946142647</v>
      </c>
      <c r="DT87" s="626">
        <v>479.25050946142647</v>
      </c>
      <c r="DU87" s="626">
        <v>479.25050946142647</v>
      </c>
      <c r="DV87" s="626">
        <v>479.25050946142647</v>
      </c>
      <c r="DW87" s="626">
        <v>479.25050946142647</v>
      </c>
      <c r="DX87" s="626">
        <v>479.25050946142647</v>
      </c>
      <c r="DY87" s="626">
        <v>479.25050946142647</v>
      </c>
      <c r="DZ87" s="626">
        <v>479.25050946142647</v>
      </c>
      <c r="EA87" s="626">
        <v>479.25050946142647</v>
      </c>
      <c r="EB87" s="626">
        <v>479.25050946142647</v>
      </c>
      <c r="EC87" s="626">
        <v>479.25050946142647</v>
      </c>
      <c r="ED87" s="626">
        <v>479.25050946142647</v>
      </c>
      <c r="EE87" s="626">
        <v>479.25050946142647</v>
      </c>
      <c r="EF87" s="626">
        <v>479.25050946142647</v>
      </c>
      <c r="EG87" s="626">
        <v>479.25050946142647</v>
      </c>
      <c r="EH87" s="626">
        <v>479.25050946142647</v>
      </c>
      <c r="EI87" s="626">
        <v>479.25050946142647</v>
      </c>
      <c r="EJ87" s="626">
        <v>479.25050946142647</v>
      </c>
      <c r="EK87" s="626">
        <v>479.25050946142647</v>
      </c>
      <c r="EL87" s="626">
        <v>479.25050946142647</v>
      </c>
      <c r="EM87" s="626">
        <v>479.25050946142647</v>
      </c>
      <c r="EN87" s="626">
        <v>479.25050946142647</v>
      </c>
      <c r="EO87" s="626">
        <v>479.25050946142647</v>
      </c>
      <c r="EP87" s="626">
        <v>479.25050946142647</v>
      </c>
      <c r="EQ87" s="626">
        <v>479.25050946142647</v>
      </c>
      <c r="ER87" s="626">
        <v>479.25050946142647</v>
      </c>
      <c r="ES87" s="626">
        <v>479.25050946142647</v>
      </c>
      <c r="ET87" s="626">
        <v>479.25050946142647</v>
      </c>
      <c r="EU87" s="626">
        <v>479.25050946142647</v>
      </c>
      <c r="EV87" s="626">
        <v>479.25050946142647</v>
      </c>
      <c r="EW87" t="s">
        <v>1</v>
      </c>
      <c r="EX87" t="s">
        <v>142</v>
      </c>
      <c r="FD87" s="626">
        <v>81.322254146449552</v>
      </c>
      <c r="FE87" s="626">
        <v>78.65780165281096</v>
      </c>
      <c r="FF87" s="626">
        <v>75.993349159172354</v>
      </c>
      <c r="FG87" s="626">
        <v>73.328896665533762</v>
      </c>
      <c r="FH87" s="626">
        <v>70.66444417189517</v>
      </c>
      <c r="FI87" s="626">
        <v>67.999991678256578</v>
      </c>
      <c r="FJ87" s="626">
        <v>66.387493310429662</v>
      </c>
      <c r="FK87" s="626">
        <v>65.554783861242925</v>
      </c>
      <c r="FL87" s="626">
        <v>64.856856296706951</v>
      </c>
      <c r="FM87" s="626">
        <v>64.432187796255292</v>
      </c>
      <c r="FN87" s="626">
        <v>63.980927254983705</v>
      </c>
      <c r="FO87" s="626">
        <v>63.336343866062357</v>
      </c>
      <c r="FP87" s="626">
        <v>62.995206299363197</v>
      </c>
      <c r="FQ87" s="626">
        <v>62.931553162226159</v>
      </c>
      <c r="FR87" s="626">
        <v>62.789000903042577</v>
      </c>
      <c r="FS87" s="626">
        <v>62.55075691675151</v>
      </c>
      <c r="FT87" s="626">
        <v>62.159976464171457</v>
      </c>
      <c r="FU87" s="626">
        <v>62.062605614908989</v>
      </c>
      <c r="FV87" s="626">
        <v>62.025601944248464</v>
      </c>
      <c r="FW87" s="626">
        <v>61.918896818212843</v>
      </c>
      <c r="FX87" s="626">
        <v>61.667306909691149</v>
      </c>
      <c r="FY87" s="626">
        <v>61.536811797822025</v>
      </c>
      <c r="FZ87" s="626">
        <v>61.436508212010899</v>
      </c>
      <c r="GA87" s="626">
        <v>61.376128514780746</v>
      </c>
      <c r="GB87" s="626">
        <v>61.297920908343471</v>
      </c>
      <c r="GC87" s="626">
        <v>61.279933027493463</v>
      </c>
    </row>
    <row r="88" spans="2:185" x14ac:dyDescent="0.2">
      <c r="B88" t="s">
        <v>196</v>
      </c>
      <c r="C88" t="s">
        <v>1</v>
      </c>
      <c r="D88">
        <v>2061</v>
      </c>
      <c r="E88" t="s">
        <v>151</v>
      </c>
      <c r="F88" t="s">
        <v>151</v>
      </c>
      <c r="G88">
        <v>237</v>
      </c>
      <c r="H88" t="s">
        <v>188</v>
      </c>
      <c r="I88" t="s">
        <v>413</v>
      </c>
      <c r="J88" t="s">
        <v>136</v>
      </c>
      <c r="K88" s="626">
        <v>0</v>
      </c>
      <c r="L88" s="626">
        <v>123.675</v>
      </c>
      <c r="M88" s="626">
        <v>123.675</v>
      </c>
      <c r="N88" s="626">
        <v>519.22929999999997</v>
      </c>
      <c r="O88" s="626">
        <v>179.40559999999999</v>
      </c>
      <c r="P88" s="626">
        <v>251.93076176613295</v>
      </c>
      <c r="Q88" s="626">
        <v>87.047840853954398</v>
      </c>
      <c r="R88" s="626">
        <v>-23.419165453663311</v>
      </c>
      <c r="S88" s="626">
        <v>-4.5121785540999326</v>
      </c>
      <c r="T88" t="s">
        <v>137</v>
      </c>
      <c r="U88" s="626">
        <v>1.3980999999999999</v>
      </c>
      <c r="V88" s="626">
        <v>150.9727892822975</v>
      </c>
      <c r="W88" t="s">
        <v>140</v>
      </c>
      <c r="X88" s="626">
        <v>9.7865301263930728</v>
      </c>
      <c r="Y88">
        <v>0.5</v>
      </c>
      <c r="Z88" s="626">
        <v>377.89614264919942</v>
      </c>
      <c r="AA88" s="626">
        <v>130.57176128093158</v>
      </c>
      <c r="AB88" s="626">
        <v>508.46790393013106</v>
      </c>
      <c r="AC88" s="626">
        <v>-35.128748180494966</v>
      </c>
      <c r="AD88" s="626">
        <v>-6.7682678311498989</v>
      </c>
      <c r="AE88" s="626">
        <v>2.0971000000000002</v>
      </c>
      <c r="AF88" s="626">
        <v>69.215457487627361</v>
      </c>
      <c r="AG88" s="626">
        <v>18.305911287410332</v>
      </c>
      <c r="AH88" s="626">
        <v>87.521368775037701</v>
      </c>
      <c r="AI88" s="626">
        <v>-87.025999999999996</v>
      </c>
      <c r="AJ88" s="626">
        <v>-5.8395202299296955E-2</v>
      </c>
      <c r="AK88" s="626">
        <v>7.3830797262067236</v>
      </c>
      <c r="AL88" s="626">
        <v>167.02420938078345</v>
      </c>
      <c r="AM88" s="626">
        <v>521.03810750432035</v>
      </c>
      <c r="AN88">
        <v>25</v>
      </c>
      <c r="AO88" s="626">
        <v>-123.675</v>
      </c>
      <c r="AP88" s="626">
        <v>2.0971135985128013</v>
      </c>
      <c r="AQ88" s="626">
        <v>1.9559916745041397</v>
      </c>
      <c r="AR88" s="626">
        <v>1.9665080201406968</v>
      </c>
      <c r="AS88" s="626">
        <v>1.9553353989368214</v>
      </c>
      <c r="AT88" s="626">
        <v>1.974516367801628</v>
      </c>
      <c r="AU88" s="626">
        <v>1.9805087174892224</v>
      </c>
      <c r="AV88" s="626">
        <v>1.9919143410558444</v>
      </c>
      <c r="AW88" s="626">
        <v>1.9979522878326028</v>
      </c>
      <c r="AX88" s="626">
        <v>2.0140499240176131</v>
      </c>
      <c r="AY88" s="626">
        <v>2.0544254243314826</v>
      </c>
      <c r="AZ88" s="626">
        <v>2.0724141700966783</v>
      </c>
      <c r="BA88" s="626">
        <v>2.0746141460427028</v>
      </c>
      <c r="BB88" s="626">
        <v>2.0638129428347334</v>
      </c>
      <c r="BC88" s="626">
        <v>2.0715297033945284</v>
      </c>
      <c r="BD88" s="626">
        <v>2.0700032823621997</v>
      </c>
      <c r="BE88" s="626">
        <v>2.0909224996513376</v>
      </c>
      <c r="BF88" s="626">
        <v>2.0765977359393788</v>
      </c>
      <c r="BG88" s="626">
        <v>2.0758959440080584</v>
      </c>
      <c r="BH88" s="626">
        <v>2.084149922360329</v>
      </c>
      <c r="BI88" s="626">
        <v>2.0937970898282625</v>
      </c>
      <c r="BJ88" s="626">
        <v>2.0915433770511789</v>
      </c>
      <c r="BK88" s="626">
        <v>2.0955789694290909</v>
      </c>
      <c r="BL88" s="626">
        <v>2.091432552716245</v>
      </c>
      <c r="BM88" s="626">
        <v>2.0838388250393725</v>
      </c>
      <c r="BN88" s="626">
        <v>2.0772847914837236</v>
      </c>
      <c r="BP88" s="626">
        <v>7.3830797262067236</v>
      </c>
      <c r="BQ88" s="626">
        <v>7.2630965849665561</v>
      </c>
      <c r="BR88" s="626">
        <v>7.1431134437263886</v>
      </c>
      <c r="BS88" s="626">
        <v>7.0231303024862211</v>
      </c>
      <c r="BT88" s="626">
        <v>6.9031471612460544</v>
      </c>
      <c r="BU88" s="626">
        <v>6.7831640200058869</v>
      </c>
      <c r="BV88" s="626">
        <v>6.7105514964655226</v>
      </c>
      <c r="BW88" s="626">
        <v>6.6730537006923454</v>
      </c>
      <c r="BX88" s="626">
        <v>6.6416252771227544</v>
      </c>
      <c r="BY88" s="626">
        <v>6.6225020010307265</v>
      </c>
      <c r="BZ88" s="626">
        <v>6.6021812569421119</v>
      </c>
      <c r="CA88" s="626">
        <v>6.5731549785683505</v>
      </c>
      <c r="CB88" s="626">
        <v>6.5577931896284785</v>
      </c>
      <c r="CC88" s="626">
        <v>6.5549268208860338</v>
      </c>
      <c r="CD88" s="626">
        <v>6.5485075404190098</v>
      </c>
      <c r="CE88" s="626">
        <v>6.5377791592881662</v>
      </c>
      <c r="CF88" s="626">
        <v>6.5201818981818969</v>
      </c>
      <c r="CG88" s="626">
        <v>6.515797184854252</v>
      </c>
      <c r="CH88" s="626">
        <v>6.5141308700470386</v>
      </c>
      <c r="CI88" s="626">
        <v>6.5093258242679344</v>
      </c>
      <c r="CJ88" s="626">
        <v>6.4979964620065207</v>
      </c>
      <c r="CK88" s="626">
        <v>6.4921201277592688</v>
      </c>
      <c r="CL88" s="626">
        <v>6.4876033501728774</v>
      </c>
      <c r="CM88" s="626">
        <v>6.4848843879252485</v>
      </c>
      <c r="CN88" s="626">
        <v>6.4813626158870443</v>
      </c>
      <c r="CP88" s="626">
        <v>87.521368775037701</v>
      </c>
      <c r="CQ88" s="626">
        <v>85.206683472005622</v>
      </c>
      <c r="CR88" s="626">
        <v>82.891998168973544</v>
      </c>
      <c r="CS88" s="626">
        <v>80.577312865941479</v>
      </c>
      <c r="CT88" s="626">
        <v>78.262627562909415</v>
      </c>
      <c r="CU88" s="626">
        <v>75.947942259877337</v>
      </c>
      <c r="CV88" s="626">
        <v>74.547119283268316</v>
      </c>
      <c r="CW88" s="626">
        <v>73.823721013518607</v>
      </c>
      <c r="CX88" s="626">
        <v>73.217411582192895</v>
      </c>
      <c r="CY88" s="626">
        <v>72.848490034894539</v>
      </c>
      <c r="CZ88" s="626">
        <v>72.456467229003479</v>
      </c>
      <c r="DA88" s="626">
        <v>71.89649939303078</v>
      </c>
      <c r="DB88" s="626">
        <v>71.600143532366758</v>
      </c>
      <c r="DC88" s="626">
        <v>71.544846250326728</v>
      </c>
      <c r="DD88" s="626">
        <v>71.421007067592541</v>
      </c>
      <c r="DE88" s="626">
        <v>71.214037772804858</v>
      </c>
      <c r="DF88" s="626">
        <v>70.874555731950736</v>
      </c>
      <c r="DG88" s="626">
        <v>70.78996691895081</v>
      </c>
      <c r="DH88" s="626">
        <v>70.757820782796884</v>
      </c>
      <c r="DI88" s="626">
        <v>70.665123019341721</v>
      </c>
      <c r="DJ88" s="626">
        <v>70.446559744133509</v>
      </c>
      <c r="DK88" s="626">
        <v>70.333194946569222</v>
      </c>
      <c r="DL88" s="626">
        <v>70.246058382313436</v>
      </c>
      <c r="DM88" s="626">
        <v>70.193604830180746</v>
      </c>
      <c r="DN88" s="626">
        <v>70.125663668670867</v>
      </c>
      <c r="DO88" s="626">
        <v>70.110037087399263</v>
      </c>
      <c r="DP88" t="s">
        <v>1</v>
      </c>
      <c r="DQ88" t="s">
        <v>151</v>
      </c>
      <c r="DR88" s="626">
        <v>508.46790393013106</v>
      </c>
      <c r="DS88" s="626">
        <v>508.46790393013106</v>
      </c>
      <c r="DT88" s="626">
        <v>508.46790393013106</v>
      </c>
      <c r="DU88" s="626">
        <v>508.46790393013106</v>
      </c>
      <c r="DV88" s="626">
        <v>508.46790393013106</v>
      </c>
      <c r="DW88" s="626">
        <v>508.46790393013106</v>
      </c>
      <c r="DX88" s="626">
        <v>508.46790393013106</v>
      </c>
      <c r="DY88" s="626">
        <v>508.46790393013106</v>
      </c>
      <c r="DZ88" s="626">
        <v>508.46790393013106</v>
      </c>
      <c r="EA88" s="626">
        <v>508.46790393013106</v>
      </c>
      <c r="EB88" s="626">
        <v>508.46790393013106</v>
      </c>
      <c r="EC88" s="626">
        <v>508.46790393013106</v>
      </c>
      <c r="ED88" s="626">
        <v>508.46790393013106</v>
      </c>
      <c r="EE88" s="626">
        <v>508.46790393013106</v>
      </c>
      <c r="EF88" s="626">
        <v>508.46790393013106</v>
      </c>
      <c r="EG88" s="626">
        <v>508.46790393013106</v>
      </c>
      <c r="EH88" s="626">
        <v>508.46790393013106</v>
      </c>
      <c r="EI88" s="626">
        <v>508.46790393013106</v>
      </c>
      <c r="EJ88" s="626">
        <v>508.46790393013106</v>
      </c>
      <c r="EK88" s="626">
        <v>508.46790393013106</v>
      </c>
      <c r="EL88" s="626">
        <v>508.46790393013106</v>
      </c>
      <c r="EM88" s="626">
        <v>508.46790393013106</v>
      </c>
      <c r="EN88" s="626">
        <v>508.46790393013106</v>
      </c>
      <c r="EO88" s="626">
        <v>508.46790393013106</v>
      </c>
      <c r="EP88" s="626">
        <v>508.46790393013106</v>
      </c>
      <c r="EQ88" s="626">
        <v>508.46790393013106</v>
      </c>
      <c r="ER88" s="626">
        <v>508.46790393013106</v>
      </c>
      <c r="ES88" s="626">
        <v>508.46790393013106</v>
      </c>
      <c r="ET88" s="626">
        <v>508.46790393013106</v>
      </c>
      <c r="EU88" s="626">
        <v>508.46790393013106</v>
      </c>
      <c r="EV88" s="626">
        <v>508.46790393013106</v>
      </c>
      <c r="EW88" t="s">
        <v>1</v>
      </c>
      <c r="EX88" t="s">
        <v>151</v>
      </c>
      <c r="FD88" s="626">
        <v>87.521368775037701</v>
      </c>
      <c r="FE88" s="626">
        <v>85.206683472005622</v>
      </c>
      <c r="FF88" s="626">
        <v>82.891998168973544</v>
      </c>
      <c r="FG88" s="626">
        <v>80.577312865941479</v>
      </c>
      <c r="FH88" s="626">
        <v>78.262627562909415</v>
      </c>
      <c r="FI88" s="626">
        <v>75.947942259877337</v>
      </c>
      <c r="FJ88" s="626">
        <v>74.547119283268316</v>
      </c>
      <c r="FK88" s="626">
        <v>73.823721013518607</v>
      </c>
      <c r="FL88" s="626">
        <v>73.217411582192895</v>
      </c>
      <c r="FM88" s="626">
        <v>72.848490034894539</v>
      </c>
      <c r="FN88" s="626">
        <v>72.456467229003479</v>
      </c>
      <c r="FO88" s="626">
        <v>71.89649939303078</v>
      </c>
      <c r="FP88" s="626">
        <v>71.600143532366758</v>
      </c>
      <c r="FQ88" s="626">
        <v>71.544846250326728</v>
      </c>
      <c r="FR88" s="626">
        <v>71.421007067592541</v>
      </c>
      <c r="FS88" s="626">
        <v>71.214037772804858</v>
      </c>
      <c r="FT88" s="626">
        <v>70.874555731950736</v>
      </c>
      <c r="FU88" s="626">
        <v>70.78996691895081</v>
      </c>
      <c r="FV88" s="626">
        <v>70.757820782796884</v>
      </c>
      <c r="FW88" s="626">
        <v>70.665123019341721</v>
      </c>
      <c r="FX88" s="626">
        <v>70.446559744133509</v>
      </c>
      <c r="FY88" s="626">
        <v>70.333194946569222</v>
      </c>
      <c r="FZ88" s="626">
        <v>70.246058382313436</v>
      </c>
      <c r="GA88" s="626">
        <v>70.193604830180746</v>
      </c>
      <c r="GB88" s="626">
        <v>70.125663668670867</v>
      </c>
      <c r="GC88" s="626">
        <v>70.110037087399263</v>
      </c>
    </row>
    <row r="89" spans="2:185" x14ac:dyDescent="0.2">
      <c r="B89" t="s">
        <v>249</v>
      </c>
      <c r="C89" t="s">
        <v>1</v>
      </c>
      <c r="D89">
        <v>2061</v>
      </c>
      <c r="E89" t="s">
        <v>134</v>
      </c>
      <c r="F89" t="s">
        <v>134</v>
      </c>
      <c r="G89">
        <v>257</v>
      </c>
      <c r="H89" t="s">
        <v>188</v>
      </c>
      <c r="I89" t="s">
        <v>413</v>
      </c>
      <c r="J89" t="s">
        <v>217</v>
      </c>
      <c r="K89" s="626">
        <v>0</v>
      </c>
      <c r="L89" s="626">
        <v>0</v>
      </c>
      <c r="M89" s="626">
        <v>0</v>
      </c>
      <c r="N89" s="626">
        <v>567.49620000000004</v>
      </c>
      <c r="O89" s="626">
        <v>188.70519999999999</v>
      </c>
      <c r="P89" s="626">
        <v>275.34992721979626</v>
      </c>
      <c r="Q89" s="626">
        <v>91.56001940805433</v>
      </c>
      <c r="R89" s="626">
        <v>0</v>
      </c>
      <c r="S89" s="626">
        <v>0</v>
      </c>
      <c r="T89" t="s">
        <v>137</v>
      </c>
      <c r="U89" s="626">
        <v>0</v>
      </c>
      <c r="V89" s="626">
        <v>0</v>
      </c>
      <c r="W89" t="s">
        <v>138</v>
      </c>
      <c r="X89" s="626">
        <v>0</v>
      </c>
      <c r="Y89">
        <v>0.5</v>
      </c>
      <c r="Z89" s="626"/>
      <c r="AA89" s="626"/>
      <c r="AB89" s="626">
        <v>550.36491994177584</v>
      </c>
      <c r="AC89" s="626">
        <v>0</v>
      </c>
      <c r="AD89" s="626">
        <v>0</v>
      </c>
      <c r="AE89" s="626">
        <v>0</v>
      </c>
      <c r="AF89" s="626"/>
      <c r="AG89" s="626"/>
      <c r="AH89" s="626"/>
      <c r="AI89" s="626">
        <v>0</v>
      </c>
      <c r="AJ89" s="626"/>
      <c r="AK89" s="626">
        <v>0</v>
      </c>
      <c r="AL89" s="626">
        <v>0</v>
      </c>
      <c r="AM89" s="626"/>
      <c r="AN89">
        <v>25</v>
      </c>
      <c r="AO89" s="626">
        <v>0</v>
      </c>
      <c r="AP89" s="626">
        <v>0</v>
      </c>
      <c r="AQ89" s="626">
        <v>0</v>
      </c>
      <c r="AR89" s="626">
        <v>0</v>
      </c>
      <c r="AS89" s="626">
        <v>0</v>
      </c>
      <c r="AT89" s="626">
        <v>0</v>
      </c>
      <c r="AU89" s="626">
        <v>0</v>
      </c>
      <c r="AV89" s="626">
        <v>0</v>
      </c>
      <c r="AW89" s="626">
        <v>0</v>
      </c>
      <c r="AX89" s="626">
        <v>0</v>
      </c>
      <c r="AY89" s="626">
        <v>0</v>
      </c>
      <c r="AZ89" s="626">
        <v>0</v>
      </c>
      <c r="BA89" s="626">
        <v>0</v>
      </c>
      <c r="BB89" s="626">
        <v>0</v>
      </c>
      <c r="BC89" s="626">
        <v>0</v>
      </c>
      <c r="BD89" s="626">
        <v>0</v>
      </c>
      <c r="BE89" s="626">
        <v>0</v>
      </c>
      <c r="BF89" s="626">
        <v>0</v>
      </c>
      <c r="BG89" s="626">
        <v>0</v>
      </c>
      <c r="BH89" s="626">
        <v>0</v>
      </c>
      <c r="BI89" s="626">
        <v>0</v>
      </c>
      <c r="BJ89" s="626">
        <v>0</v>
      </c>
      <c r="BK89" s="626">
        <v>0</v>
      </c>
      <c r="BL89" s="626">
        <v>0</v>
      </c>
      <c r="BM89" s="626">
        <v>0</v>
      </c>
      <c r="BN89" s="626">
        <v>0</v>
      </c>
      <c r="BP89" s="626">
        <v>0</v>
      </c>
      <c r="BQ89" s="626">
        <v>0</v>
      </c>
      <c r="BR89" s="626">
        <v>0</v>
      </c>
      <c r="BS89" s="626">
        <v>0</v>
      </c>
      <c r="BT89" s="626">
        <v>0</v>
      </c>
      <c r="BU89" s="626">
        <v>0</v>
      </c>
      <c r="BV89" s="626">
        <v>0</v>
      </c>
      <c r="BW89" s="626">
        <v>0</v>
      </c>
      <c r="BX89" s="626">
        <v>0</v>
      </c>
      <c r="BY89" s="626">
        <v>0</v>
      </c>
      <c r="BZ89" s="626">
        <v>0</v>
      </c>
      <c r="CA89" s="626">
        <v>0</v>
      </c>
      <c r="CB89" s="626">
        <v>0</v>
      </c>
      <c r="CC89" s="626">
        <v>0</v>
      </c>
      <c r="CD89" s="626">
        <v>0</v>
      </c>
      <c r="CE89" s="626">
        <v>0</v>
      </c>
      <c r="CF89" s="626">
        <v>0</v>
      </c>
      <c r="CG89" s="626">
        <v>0</v>
      </c>
      <c r="CH89" s="626">
        <v>0</v>
      </c>
      <c r="CI89" s="626">
        <v>0</v>
      </c>
      <c r="CJ89" s="626">
        <v>0</v>
      </c>
      <c r="CK89" s="626">
        <v>0</v>
      </c>
      <c r="CL89" s="626">
        <v>0</v>
      </c>
      <c r="CM89" s="626">
        <v>0</v>
      </c>
      <c r="CN89" s="626">
        <v>0</v>
      </c>
      <c r="CP89" s="626"/>
      <c r="CQ89" s="626"/>
      <c r="CR89" s="626"/>
      <c r="CS89" s="626"/>
      <c r="CT89" s="626"/>
      <c r="CU89" s="626"/>
      <c r="CV89" s="626"/>
      <c r="CW89" s="626"/>
      <c r="CX89" s="626"/>
      <c r="CY89" s="626"/>
      <c r="CZ89" s="626"/>
      <c r="DA89" s="626"/>
      <c r="DB89" s="626"/>
      <c r="DC89" s="626"/>
      <c r="DD89" s="626"/>
      <c r="DE89" s="626"/>
      <c r="DF89" s="626"/>
      <c r="DG89" s="626"/>
      <c r="DH89" s="626"/>
      <c r="DI89" s="626"/>
      <c r="DJ89" s="626"/>
      <c r="DK89" s="626"/>
      <c r="DL89" s="626"/>
      <c r="DM89" s="626"/>
      <c r="DN89" s="626"/>
      <c r="DO89" s="626"/>
      <c r="DR89" s="626"/>
      <c r="DS89" s="626"/>
      <c r="DT89" s="626"/>
      <c r="DU89" s="626"/>
      <c r="DV89" s="626"/>
      <c r="DW89" s="626"/>
      <c r="DX89" s="626"/>
      <c r="DY89" s="626"/>
      <c r="DZ89" s="626"/>
      <c r="EA89" s="626"/>
      <c r="EB89" s="626"/>
      <c r="EC89" s="626"/>
      <c r="ED89" s="626"/>
      <c r="EE89" s="626"/>
      <c r="EF89" s="626"/>
      <c r="EG89" s="626"/>
      <c r="EH89" s="626"/>
      <c r="EI89" s="626"/>
      <c r="EJ89" s="626"/>
      <c r="EK89" s="626"/>
      <c r="EL89" s="626"/>
      <c r="EM89" s="626"/>
      <c r="EN89" s="626"/>
      <c r="EO89" s="626"/>
      <c r="EP89" s="626"/>
      <c r="EQ89" s="626"/>
      <c r="ER89" s="626"/>
      <c r="ES89" s="626"/>
      <c r="ET89" s="626"/>
      <c r="EU89" s="626"/>
      <c r="EV89" s="626"/>
      <c r="FD89" s="626"/>
      <c r="FE89" s="626"/>
      <c r="FF89" s="626"/>
      <c r="FG89" s="626"/>
      <c r="FH89" s="626"/>
      <c r="FI89" s="626"/>
      <c r="FJ89" s="626"/>
      <c r="FK89" s="626"/>
      <c r="FL89" s="626"/>
      <c r="FM89" s="626"/>
      <c r="FN89" s="626"/>
      <c r="FO89" s="626"/>
      <c r="FP89" s="626"/>
      <c r="FQ89" s="626"/>
      <c r="FR89" s="626"/>
      <c r="FS89" s="626"/>
      <c r="FT89" s="626"/>
      <c r="FU89" s="626"/>
      <c r="FV89" s="626"/>
      <c r="FW89" s="626"/>
      <c r="FX89" s="626"/>
      <c r="FY89" s="626"/>
      <c r="FZ89" s="626"/>
      <c r="GA89" s="626"/>
      <c r="GB89" s="626"/>
      <c r="GC89" s="626"/>
    </row>
    <row r="90" spans="2:185" x14ac:dyDescent="0.2">
      <c r="B90" t="s">
        <v>258</v>
      </c>
      <c r="C90" t="s">
        <v>1</v>
      </c>
      <c r="D90">
        <v>2061</v>
      </c>
      <c r="E90" t="s">
        <v>153</v>
      </c>
      <c r="F90" t="s">
        <v>456</v>
      </c>
      <c r="G90">
        <v>55</v>
      </c>
      <c r="H90" t="s">
        <v>143</v>
      </c>
      <c r="I90" t="s">
        <v>413</v>
      </c>
      <c r="J90" t="s">
        <v>217</v>
      </c>
      <c r="K90" s="626">
        <v>210.4025</v>
      </c>
      <c r="L90" s="626">
        <v>0</v>
      </c>
      <c r="M90" s="626">
        <v>210.4025</v>
      </c>
      <c r="N90" s="626">
        <v>0</v>
      </c>
      <c r="O90" s="626">
        <v>275.03730000000002</v>
      </c>
      <c r="P90" s="626">
        <v>0</v>
      </c>
      <c r="Q90" s="626">
        <v>133.44847161572051</v>
      </c>
      <c r="R90" s="626">
        <v>-275.34992721979626</v>
      </c>
      <c r="S90" s="626">
        <v>41.888452207666177</v>
      </c>
      <c r="T90" t="s">
        <v>137</v>
      </c>
      <c r="U90" s="626">
        <v>3.3353999999999999</v>
      </c>
      <c r="V90" s="626">
        <v>256.84295368480775</v>
      </c>
      <c r="W90" t="s">
        <v>140</v>
      </c>
      <c r="X90" s="626">
        <v>23.3475294767054</v>
      </c>
      <c r="Y90">
        <v>0.5</v>
      </c>
      <c r="Z90" s="626"/>
      <c r="AA90" s="626"/>
      <c r="AB90" s="626">
        <v>200.17270742358076</v>
      </c>
      <c r="AC90" s="626">
        <v>-413.02489082969441</v>
      </c>
      <c r="AD90" s="626">
        <v>62.832678311499265</v>
      </c>
      <c r="AE90" s="626">
        <v>5.0030000000000001</v>
      </c>
      <c r="AF90" s="626"/>
      <c r="AG90" s="626"/>
      <c r="AH90" s="626"/>
      <c r="AI90" s="626">
        <v>-117.0866</v>
      </c>
      <c r="AJ90" s="626">
        <v>-2.9567078981701522E-2</v>
      </c>
      <c r="AK90" s="626">
        <v>66.840617636829592</v>
      </c>
      <c r="AL90" s="626">
        <v>1833.9653187744711</v>
      </c>
      <c r="AM90" s="626">
        <v>63.843427635318356</v>
      </c>
      <c r="AN90">
        <v>25</v>
      </c>
      <c r="AO90" s="626">
        <v>-210.4025</v>
      </c>
      <c r="AP90" s="626">
        <v>5.0030420307225869</v>
      </c>
      <c r="AQ90" s="626">
        <v>4.1875149712119404</v>
      </c>
      <c r="AR90" s="626">
        <v>4.6042733346505056</v>
      </c>
      <c r="AS90" s="626">
        <v>4.9355374740382763</v>
      </c>
      <c r="AT90" s="626">
        <v>4.9956260061809994</v>
      </c>
      <c r="AU90" s="626">
        <v>5.1558334254727649</v>
      </c>
      <c r="AV90" s="626">
        <v>5.3394525083889821</v>
      </c>
      <c r="AW90" s="626">
        <v>5.5730932675424754</v>
      </c>
      <c r="AX90" s="626">
        <v>5.7131116570476284</v>
      </c>
      <c r="AY90" s="626">
        <v>5.6276880865445902</v>
      </c>
      <c r="AZ90" s="626">
        <v>5.7500302836211743</v>
      </c>
      <c r="BA90" s="626">
        <v>5.7411315261207632</v>
      </c>
      <c r="BB90" s="626">
        <v>5.8528283506940468</v>
      </c>
      <c r="BC90" s="626">
        <v>5.7927978327132834</v>
      </c>
      <c r="BD90" s="626">
        <v>5.8189193461115654</v>
      </c>
      <c r="BE90" s="626">
        <v>5.6368090604170016</v>
      </c>
      <c r="BF90" s="626">
        <v>5.7821899459341326</v>
      </c>
      <c r="BG90" s="626">
        <v>5.8013171797803667</v>
      </c>
      <c r="BH90" s="626">
        <v>5.7375135437488964</v>
      </c>
      <c r="BI90" s="626">
        <v>5.6609809992739804</v>
      </c>
      <c r="BJ90" s="626">
        <v>5.6951294716621348</v>
      </c>
      <c r="BK90" s="626">
        <v>5.6710874437062788</v>
      </c>
      <c r="BL90" s="626">
        <v>5.7231939815630248</v>
      </c>
      <c r="BM90" s="626">
        <v>5.8074907910515741</v>
      </c>
      <c r="BN90" s="626">
        <v>5.8823191469208158</v>
      </c>
      <c r="BP90" s="626">
        <v>66.840617636829592</v>
      </c>
      <c r="BQ90" s="626">
        <v>67.954471624943082</v>
      </c>
      <c r="BR90" s="626">
        <v>69.068325613056587</v>
      </c>
      <c r="BS90" s="626">
        <v>70.182179601170077</v>
      </c>
      <c r="BT90" s="626">
        <v>71.296033589283581</v>
      </c>
      <c r="BU90" s="626">
        <v>72.409887577397086</v>
      </c>
      <c r="BV90" s="626">
        <v>73.083980188212507</v>
      </c>
      <c r="BW90" s="626">
        <v>73.432088005158349</v>
      </c>
      <c r="BX90" s="626">
        <v>73.723851285993248</v>
      </c>
      <c r="BY90" s="626">
        <v>73.901380704882726</v>
      </c>
      <c r="BZ90" s="626">
        <v>74.090026723069826</v>
      </c>
      <c r="CA90" s="626">
        <v>74.359489879247647</v>
      </c>
      <c r="CB90" s="626">
        <v>74.502099830098871</v>
      </c>
      <c r="CC90" s="626">
        <v>74.528709537280847</v>
      </c>
      <c r="CD90" s="626">
        <v>74.588302419039977</v>
      </c>
      <c r="CE90" s="626">
        <v>74.687898495497691</v>
      </c>
      <c r="CF90" s="626">
        <v>74.851261275139024</v>
      </c>
      <c r="CG90" s="626">
        <v>74.891966414013126</v>
      </c>
      <c r="CH90" s="626">
        <v>74.907435515540911</v>
      </c>
      <c r="CI90" s="626">
        <v>74.952042777434571</v>
      </c>
      <c r="CJ90" s="626">
        <v>75.057218014615586</v>
      </c>
      <c r="CK90" s="626">
        <v>75.111770498148985</v>
      </c>
      <c r="CL90" s="626">
        <v>75.153701645108654</v>
      </c>
      <c r="CM90" s="626">
        <v>75.178942915771742</v>
      </c>
      <c r="CN90" s="626">
        <v>75.211637007536922</v>
      </c>
      <c r="CP90" s="626"/>
      <c r="CQ90" s="626"/>
      <c r="CR90" s="626"/>
      <c r="CS90" s="626"/>
      <c r="CT90" s="626"/>
      <c r="CU90" s="626"/>
      <c r="CV90" s="626"/>
      <c r="CW90" s="626"/>
      <c r="CX90" s="626"/>
      <c r="CY90" s="626"/>
      <c r="CZ90" s="626"/>
      <c r="DA90" s="626"/>
      <c r="DB90" s="626"/>
      <c r="DC90" s="626"/>
      <c r="DD90" s="626"/>
      <c r="DE90" s="626"/>
      <c r="DF90" s="626"/>
      <c r="DG90" s="626"/>
      <c r="DH90" s="626"/>
      <c r="DI90" s="626"/>
      <c r="DJ90" s="626"/>
      <c r="DK90" s="626"/>
      <c r="DL90" s="626"/>
      <c r="DM90" s="626"/>
      <c r="DN90" s="626"/>
      <c r="DO90" s="626"/>
      <c r="DR90" s="626"/>
      <c r="DS90" s="626"/>
      <c r="DT90" s="626"/>
      <c r="DU90" s="626"/>
      <c r="DV90" s="626"/>
      <c r="DW90" s="626"/>
      <c r="DX90" s="626"/>
      <c r="DY90" s="626"/>
      <c r="DZ90" s="626"/>
      <c r="EA90" s="626"/>
      <c r="EB90" s="626"/>
      <c r="EC90" s="626"/>
      <c r="ED90" s="626"/>
      <c r="EE90" s="626"/>
      <c r="EF90" s="626"/>
      <c r="EG90" s="626"/>
      <c r="EH90" s="626"/>
      <c r="EI90" s="626"/>
      <c r="EJ90" s="626"/>
      <c r="EK90" s="626"/>
      <c r="EL90" s="626"/>
      <c r="EM90" s="626"/>
      <c r="EN90" s="626"/>
      <c r="EO90" s="626"/>
      <c r="EP90" s="626"/>
      <c r="EQ90" s="626"/>
      <c r="ER90" s="626"/>
      <c r="ES90" s="626"/>
      <c r="ET90" s="626"/>
      <c r="EU90" s="626"/>
      <c r="EV90" s="626"/>
      <c r="FD90" s="626"/>
      <c r="FE90" s="626"/>
      <c r="FF90" s="626"/>
      <c r="FG90" s="626"/>
      <c r="FH90" s="626"/>
      <c r="FI90" s="626"/>
      <c r="FJ90" s="626"/>
      <c r="FK90" s="626"/>
      <c r="FL90" s="626"/>
      <c r="FM90" s="626"/>
      <c r="FN90" s="626"/>
      <c r="FO90" s="626"/>
      <c r="FP90" s="626"/>
      <c r="FQ90" s="626"/>
      <c r="FR90" s="626"/>
      <c r="FS90" s="626"/>
      <c r="FT90" s="626"/>
      <c r="FU90" s="626"/>
      <c r="FV90" s="626"/>
      <c r="FW90" s="626"/>
      <c r="FX90" s="626"/>
      <c r="FY90" s="626"/>
      <c r="FZ90" s="626"/>
      <c r="GA90" s="626"/>
      <c r="GB90" s="626"/>
      <c r="GC90" s="626"/>
    </row>
    <row r="91" spans="2:185" x14ac:dyDescent="0.2">
      <c r="B91" t="s">
        <v>259</v>
      </c>
      <c r="C91" t="s">
        <v>1</v>
      </c>
      <c r="D91">
        <v>2061</v>
      </c>
      <c r="E91" t="s">
        <v>155</v>
      </c>
      <c r="F91" t="s">
        <v>457</v>
      </c>
      <c r="G91">
        <v>247</v>
      </c>
      <c r="H91" t="s">
        <v>188</v>
      </c>
      <c r="I91" t="s">
        <v>413</v>
      </c>
      <c r="J91" t="s">
        <v>217</v>
      </c>
      <c r="K91" s="626">
        <v>0</v>
      </c>
      <c r="L91" s="626">
        <v>12</v>
      </c>
      <c r="M91" s="626">
        <v>12</v>
      </c>
      <c r="N91" s="626">
        <v>569.59130000000005</v>
      </c>
      <c r="O91" s="626">
        <v>138.6353</v>
      </c>
      <c r="P91" s="626">
        <v>276.36647258612328</v>
      </c>
      <c r="Q91" s="626">
        <v>67.266035904900534</v>
      </c>
      <c r="R91" s="626">
        <v>1.0165453663270227</v>
      </c>
      <c r="S91" s="626">
        <v>-24.293983503153797</v>
      </c>
      <c r="T91" t="s">
        <v>137</v>
      </c>
      <c r="U91" s="626">
        <v>3.3191000000000002</v>
      </c>
      <c r="V91" s="626">
        <v>14.648663605316919</v>
      </c>
      <c r="W91" t="s">
        <v>138</v>
      </c>
      <c r="X91" s="626">
        <v>23.233669243307947</v>
      </c>
      <c r="Y91">
        <v>0.5</v>
      </c>
      <c r="Z91" s="626"/>
      <c r="AA91" s="626"/>
      <c r="AB91" s="626">
        <v>515.44876273653574</v>
      </c>
      <c r="AC91" s="626">
        <v>1.5248180494905341</v>
      </c>
      <c r="AD91" s="626">
        <v>-36.440975254730695</v>
      </c>
      <c r="AE91" s="626">
        <v>4.9786000000000001</v>
      </c>
      <c r="AF91" s="626"/>
      <c r="AG91" s="626"/>
      <c r="AH91" s="626"/>
      <c r="AI91" s="626">
        <v>63.227499999999999</v>
      </c>
      <c r="AJ91" s="626">
        <v>0.3960591641442619</v>
      </c>
      <c r="AK91" s="626">
        <v>4.8296693841443927</v>
      </c>
      <c r="AL91" s="626">
        <v>26.235935611710563</v>
      </c>
      <c r="AM91" s="626">
        <v>-2409.9582530313451</v>
      </c>
      <c r="AN91">
        <v>25</v>
      </c>
      <c r="AO91" s="626">
        <v>-12</v>
      </c>
      <c r="AP91" s="626">
        <v>4.9786434092802754</v>
      </c>
      <c r="AQ91" s="626">
        <v>4.7671343105791175</v>
      </c>
      <c r="AR91" s="626">
        <v>4.6910693356945403</v>
      </c>
      <c r="AS91" s="626">
        <v>4.5722199130847665</v>
      </c>
      <c r="AT91" s="626">
        <v>4.6140602727478415</v>
      </c>
      <c r="AU91" s="626">
        <v>4.5906484698933916</v>
      </c>
      <c r="AV91" s="626">
        <v>4.5773802401124994</v>
      </c>
      <c r="AW91" s="626">
        <v>4.53516260666823</v>
      </c>
      <c r="AX91" s="626">
        <v>4.5471676349721557</v>
      </c>
      <c r="AY91" s="626">
        <v>4.6899024746671572</v>
      </c>
      <c r="AZ91" s="626">
        <v>4.7121204229579634</v>
      </c>
      <c r="BA91" s="626">
        <v>4.7209925374519539</v>
      </c>
      <c r="BB91" s="626">
        <v>4.659890862419477</v>
      </c>
      <c r="BC91" s="626">
        <v>4.6984444746784249</v>
      </c>
      <c r="BD91" s="626">
        <v>4.687143294664085</v>
      </c>
      <c r="BE91" s="626">
        <v>4.7966552479886673</v>
      </c>
      <c r="BF91" s="626">
        <v>4.7163313198617223</v>
      </c>
      <c r="BG91" s="626">
        <v>4.7092994879414958</v>
      </c>
      <c r="BH91" s="626">
        <v>4.7504323526461807</v>
      </c>
      <c r="BI91" s="626">
        <v>4.799013485324692</v>
      </c>
      <c r="BJ91" s="626">
        <v>4.783467560835617</v>
      </c>
      <c r="BK91" s="626">
        <v>4.8017333347486604</v>
      </c>
      <c r="BL91" s="626">
        <v>4.7758970148659428</v>
      </c>
      <c r="BM91" s="626">
        <v>4.7314517078697271</v>
      </c>
      <c r="BN91" s="626">
        <v>4.6925568847868</v>
      </c>
      <c r="BP91" s="626">
        <v>4.8296693841443927</v>
      </c>
      <c r="BQ91" s="626">
        <v>4.1836691385874794</v>
      </c>
      <c r="BR91" s="626">
        <v>3.537668893030566</v>
      </c>
      <c r="BS91" s="626">
        <v>2.8916686474736522</v>
      </c>
      <c r="BT91" s="626">
        <v>2.2456684019167379</v>
      </c>
      <c r="BU91" s="626">
        <v>1.599668156359825</v>
      </c>
      <c r="BV91" s="626">
        <v>1.2087156645952646</v>
      </c>
      <c r="BW91" s="626">
        <v>1.0068240902712697</v>
      </c>
      <c r="BX91" s="626">
        <v>0.83761057299234931</v>
      </c>
      <c r="BY91" s="626">
        <v>0.73464909920850641</v>
      </c>
      <c r="BZ91" s="626">
        <v>0.62524034781677362</v>
      </c>
      <c r="CA91" s="626">
        <v>0.46896020076245087</v>
      </c>
      <c r="CB91" s="626">
        <v>0.38625091906855841</v>
      </c>
      <c r="CC91" s="626">
        <v>0.37081812665842323</v>
      </c>
      <c r="CD91" s="626">
        <v>0.33625613140530747</v>
      </c>
      <c r="CE91" s="626">
        <v>0.27849354265060583</v>
      </c>
      <c r="CF91" s="626">
        <v>0.18374827362131435</v>
      </c>
      <c r="CG91" s="626">
        <v>0.16014057459728676</v>
      </c>
      <c r="CH91" s="626">
        <v>0.15116898272605722</v>
      </c>
      <c r="CI91" s="626">
        <v>0.1252981752015212</v>
      </c>
      <c r="CJ91" s="626">
        <v>6.4299848876435139E-2</v>
      </c>
      <c r="CK91" s="626">
        <v>3.2661125907008925E-2</v>
      </c>
      <c r="CL91" s="626">
        <v>8.3423807918564519E-3</v>
      </c>
      <c r="CM91" s="626">
        <v>-6.2967615199144844E-3</v>
      </c>
      <c r="CN91" s="626">
        <v>-2.5258305433166317E-2</v>
      </c>
      <c r="CP91" s="626"/>
      <c r="CQ91" s="626"/>
      <c r="CR91" s="626"/>
      <c r="CS91" s="626"/>
      <c r="CT91" s="626"/>
      <c r="CU91" s="626"/>
      <c r="CV91" s="626"/>
      <c r="CW91" s="626"/>
      <c r="CX91" s="626"/>
      <c r="CY91" s="626"/>
      <c r="CZ91" s="626"/>
      <c r="DA91" s="626"/>
      <c r="DB91" s="626"/>
      <c r="DC91" s="626"/>
      <c r="DD91" s="626"/>
      <c r="DE91" s="626"/>
      <c r="DF91" s="626"/>
      <c r="DG91" s="626"/>
      <c r="DH91" s="626"/>
      <c r="DI91" s="626"/>
      <c r="DJ91" s="626"/>
      <c r="DK91" s="626"/>
      <c r="DL91" s="626"/>
      <c r="DM91" s="626"/>
      <c r="DN91" s="626"/>
      <c r="DO91" s="626"/>
      <c r="DR91" s="626"/>
      <c r="DS91" s="626"/>
      <c r="DT91" s="626"/>
      <c r="DU91" s="626"/>
      <c r="DV91" s="626"/>
      <c r="DW91" s="626"/>
      <c r="DX91" s="626"/>
      <c r="DY91" s="626"/>
      <c r="DZ91" s="626"/>
      <c r="EA91" s="626"/>
      <c r="EB91" s="626"/>
      <c r="EC91" s="626"/>
      <c r="ED91" s="626"/>
      <c r="EE91" s="626"/>
      <c r="EF91" s="626"/>
      <c r="EG91" s="626"/>
      <c r="EH91" s="626"/>
      <c r="EI91" s="626"/>
      <c r="EJ91" s="626"/>
      <c r="EK91" s="626"/>
      <c r="EL91" s="626"/>
      <c r="EM91" s="626"/>
      <c r="EN91" s="626"/>
      <c r="EO91" s="626"/>
      <c r="EP91" s="626"/>
      <c r="EQ91" s="626"/>
      <c r="ER91" s="626"/>
      <c r="ES91" s="626"/>
      <c r="ET91" s="626"/>
      <c r="EU91" s="626"/>
      <c r="EV91" s="626"/>
      <c r="FD91" s="626"/>
      <c r="FE91" s="626"/>
      <c r="FF91" s="626"/>
      <c r="FG91" s="626"/>
      <c r="FH91" s="626"/>
      <c r="FI91" s="626"/>
      <c r="FJ91" s="626"/>
      <c r="FK91" s="626"/>
      <c r="FL91" s="626"/>
      <c r="FM91" s="626"/>
      <c r="FN91" s="626"/>
      <c r="FO91" s="626"/>
      <c r="FP91" s="626"/>
      <c r="FQ91" s="626"/>
      <c r="FR91" s="626"/>
      <c r="FS91" s="626"/>
      <c r="FT91" s="626"/>
      <c r="FU91" s="626"/>
      <c r="FV91" s="626"/>
      <c r="FW91" s="626"/>
      <c r="FX91" s="626"/>
      <c r="FY91" s="626"/>
      <c r="FZ91" s="626"/>
      <c r="GA91" s="626"/>
      <c r="GB91" s="626"/>
      <c r="GC91" s="626"/>
    </row>
    <row r="92" spans="2:185" x14ac:dyDescent="0.2">
      <c r="B92" t="s">
        <v>250</v>
      </c>
      <c r="C92" t="s">
        <v>1</v>
      </c>
      <c r="D92">
        <v>2061</v>
      </c>
      <c r="E92" t="s">
        <v>7</v>
      </c>
      <c r="F92" t="s">
        <v>7</v>
      </c>
      <c r="G92">
        <v>267</v>
      </c>
      <c r="H92" t="s">
        <v>188</v>
      </c>
      <c r="I92" t="s">
        <v>413</v>
      </c>
      <c r="J92" t="s">
        <v>217</v>
      </c>
      <c r="K92" s="626">
        <v>0</v>
      </c>
      <c r="L92" s="626">
        <v>0</v>
      </c>
      <c r="M92" s="626">
        <v>0</v>
      </c>
      <c r="N92" s="626">
        <v>612.42240000000004</v>
      </c>
      <c r="O92" s="626">
        <v>153.44149999999999</v>
      </c>
      <c r="P92" s="626">
        <v>297.14818049490538</v>
      </c>
      <c r="Q92" s="626">
        <v>74.450024260067934</v>
      </c>
      <c r="R92" s="626">
        <v>21.798253275109118</v>
      </c>
      <c r="S92" s="626">
        <v>-17.109995147986396</v>
      </c>
      <c r="T92" t="s">
        <v>137</v>
      </c>
      <c r="U92" s="626">
        <v>1.6395999999999999</v>
      </c>
      <c r="V92" s="626">
        <v>0</v>
      </c>
      <c r="W92" t="s">
        <v>138</v>
      </c>
      <c r="X92" s="626">
        <v>11.477277320032</v>
      </c>
      <c r="Y92">
        <v>0.5</v>
      </c>
      <c r="Z92" s="626"/>
      <c r="AA92" s="626"/>
      <c r="AB92" s="626">
        <v>557.39730713246001</v>
      </c>
      <c r="AC92" s="626">
        <v>32.697379912663678</v>
      </c>
      <c r="AD92" s="626">
        <v>-25.664992721979594</v>
      </c>
      <c r="AE92" s="626">
        <v>2.4594</v>
      </c>
      <c r="AF92" s="626"/>
      <c r="AG92" s="626"/>
      <c r="AH92" s="626"/>
      <c r="AI92" s="626">
        <v>36.112900000000003</v>
      </c>
      <c r="AJ92" s="626"/>
      <c r="AK92" s="626">
        <v>-2.3906691948728467</v>
      </c>
      <c r="AL92" s="626">
        <v>-126.32616266299183</v>
      </c>
      <c r="AM92" s="626">
        <v>285.86994010804273</v>
      </c>
      <c r="AN92">
        <v>25</v>
      </c>
      <c r="AO92" s="626">
        <v>0</v>
      </c>
      <c r="AP92" s="626">
        <v>2.4594165685782854</v>
      </c>
      <c r="AQ92" s="626">
        <v>2.4013958415224099</v>
      </c>
      <c r="AR92" s="626">
        <v>2.3258165190780313</v>
      </c>
      <c r="AS92" s="626">
        <v>2.2323768546731877</v>
      </c>
      <c r="AT92" s="626">
        <v>2.2516553809724265</v>
      </c>
      <c r="AU92" s="626">
        <v>2.2259322979409211</v>
      </c>
      <c r="AV92" s="626">
        <v>2.2042015163160751</v>
      </c>
      <c r="AW92" s="626">
        <v>2.1620737929646912</v>
      </c>
      <c r="AX92" s="626">
        <v>2.158144528901734</v>
      </c>
      <c r="AY92" s="626">
        <v>2.2462894669376037</v>
      </c>
      <c r="AZ92" s="626">
        <v>2.2495581979844821</v>
      </c>
      <c r="BA92" s="626">
        <v>2.2553136663983269</v>
      </c>
      <c r="BB92" s="626">
        <v>2.2117916076789657</v>
      </c>
      <c r="BC92" s="626">
        <v>2.2384478948165936</v>
      </c>
      <c r="BD92" s="626">
        <v>2.2299772756834968</v>
      </c>
      <c r="BE92" s="626">
        <v>2.3065880547080861</v>
      </c>
      <c r="BF92" s="626">
        <v>2.249486322187555</v>
      </c>
      <c r="BG92" s="626">
        <v>2.2439942751039772</v>
      </c>
      <c r="BH92" s="626">
        <v>2.2724151581434251</v>
      </c>
      <c r="BI92" s="626">
        <v>2.3060730215142122</v>
      </c>
      <c r="BJ92" s="626">
        <v>2.2945583153270852</v>
      </c>
      <c r="BK92" s="626">
        <v>2.3068484543591659</v>
      </c>
      <c r="BL92" s="626">
        <v>2.2880697615082686</v>
      </c>
      <c r="BM92" s="626">
        <v>2.2561769370492692</v>
      </c>
      <c r="BN92" s="626">
        <v>2.2281854102264527</v>
      </c>
      <c r="BP92" s="626">
        <v>-2.3906691948728467</v>
      </c>
      <c r="BQ92" s="626">
        <v>-2.8456403224214406</v>
      </c>
      <c r="BR92" s="626">
        <v>-3.3006114499700341</v>
      </c>
      <c r="BS92" s="626">
        <v>-3.755582577518628</v>
      </c>
      <c r="BT92" s="626">
        <v>-4.2105537050672215</v>
      </c>
      <c r="BU92" s="626">
        <v>-4.6655248326158141</v>
      </c>
      <c r="BV92" s="626">
        <v>-4.9408685298039039</v>
      </c>
      <c r="BW92" s="626">
        <v>-5.0830586262388691</v>
      </c>
      <c r="BX92" s="626">
        <v>-5.2022339133728286</v>
      </c>
      <c r="BY92" s="626">
        <v>-5.2747485883186807</v>
      </c>
      <c r="BZ92" s="626">
        <v>-5.3518040125646378</v>
      </c>
      <c r="CA92" s="626">
        <v>-5.4618704640989826</v>
      </c>
      <c r="CB92" s="626">
        <v>-5.5201217347599769</v>
      </c>
      <c r="CC92" s="626">
        <v>-5.5309908869195237</v>
      </c>
      <c r="CD92" s="626">
        <v>-5.5553325339371389</v>
      </c>
      <c r="CE92" s="626">
        <v>-5.5960141131108383</v>
      </c>
      <c r="CF92" s="626">
        <v>-5.6627422021117786</v>
      </c>
      <c r="CG92" s="626">
        <v>-5.6793688543733891</v>
      </c>
      <c r="CH92" s="626">
        <v>-5.6856874514600513</v>
      </c>
      <c r="CI92" s="626">
        <v>-5.7039079870573461</v>
      </c>
      <c r="CJ92" s="626">
        <v>-5.7468684619140955</v>
      </c>
      <c r="CK92" s="626">
        <v>-5.7691512792390141</v>
      </c>
      <c r="CL92" s="626">
        <v>-5.7862787137279428</v>
      </c>
      <c r="CM92" s="626">
        <v>-5.7965889065331933</v>
      </c>
      <c r="CN92" s="626">
        <v>-5.8099433209836659</v>
      </c>
      <c r="CP92" s="626"/>
      <c r="CQ92" s="626"/>
      <c r="CR92" s="626"/>
      <c r="CS92" s="626"/>
      <c r="CT92" s="626"/>
      <c r="CU92" s="626"/>
      <c r="CV92" s="626"/>
      <c r="CW92" s="626"/>
      <c r="CX92" s="626"/>
      <c r="CY92" s="626"/>
      <c r="CZ92" s="626"/>
      <c r="DA92" s="626"/>
      <c r="DB92" s="626"/>
      <c r="DC92" s="626"/>
      <c r="DD92" s="626"/>
      <c r="DE92" s="626"/>
      <c r="DF92" s="626"/>
      <c r="DG92" s="626"/>
      <c r="DH92" s="626"/>
      <c r="DI92" s="626"/>
      <c r="DJ92" s="626"/>
      <c r="DK92" s="626"/>
      <c r="DL92" s="626"/>
      <c r="DM92" s="626"/>
      <c r="DN92" s="626"/>
      <c r="DO92" s="626"/>
      <c r="DR92" s="626"/>
      <c r="DS92" s="626"/>
      <c r="DT92" s="626"/>
      <c r="DU92" s="626"/>
      <c r="DV92" s="626"/>
      <c r="DW92" s="626"/>
      <c r="DX92" s="626"/>
      <c r="DY92" s="626"/>
      <c r="DZ92" s="626"/>
      <c r="EA92" s="626"/>
      <c r="EB92" s="626"/>
      <c r="EC92" s="626"/>
      <c r="ED92" s="626"/>
      <c r="EE92" s="626"/>
      <c r="EF92" s="626"/>
      <c r="EG92" s="626"/>
      <c r="EH92" s="626"/>
      <c r="EI92" s="626"/>
      <c r="EJ92" s="626"/>
      <c r="EK92" s="626"/>
      <c r="EL92" s="626"/>
      <c r="EM92" s="626"/>
      <c r="EN92" s="626"/>
      <c r="EO92" s="626"/>
      <c r="EP92" s="626"/>
      <c r="EQ92" s="626"/>
      <c r="ER92" s="626"/>
      <c r="ES92" s="626"/>
      <c r="ET92" s="626"/>
      <c r="EU92" s="626"/>
      <c r="EV92" s="626"/>
      <c r="FD92" s="626"/>
      <c r="FE92" s="626"/>
      <c r="FF92" s="626"/>
      <c r="FG92" s="626"/>
      <c r="FH92" s="626"/>
      <c r="FI92" s="626"/>
      <c r="FJ92" s="626"/>
      <c r="FK92" s="626"/>
      <c r="FL92" s="626"/>
      <c r="FM92" s="626"/>
      <c r="FN92" s="626"/>
      <c r="FO92" s="626"/>
      <c r="FP92" s="626"/>
      <c r="FQ92" s="626"/>
      <c r="FR92" s="626"/>
      <c r="FS92" s="626"/>
      <c r="FT92" s="626"/>
      <c r="FU92" s="626"/>
      <c r="FV92" s="626"/>
      <c r="FW92" s="626"/>
      <c r="FX92" s="626"/>
      <c r="FY92" s="626"/>
      <c r="FZ92" s="626"/>
      <c r="GA92" s="626"/>
      <c r="GB92" s="626"/>
      <c r="GC92" s="626"/>
    </row>
    <row r="93" spans="2:185" x14ac:dyDescent="0.2">
      <c r="B93" t="s">
        <v>251</v>
      </c>
      <c r="C93" t="s">
        <v>1</v>
      </c>
      <c r="D93">
        <v>2061</v>
      </c>
      <c r="E93" t="s">
        <v>142</v>
      </c>
      <c r="F93" t="s">
        <v>142</v>
      </c>
      <c r="G93">
        <v>204</v>
      </c>
      <c r="H93" t="s">
        <v>188</v>
      </c>
      <c r="I93" t="s">
        <v>413</v>
      </c>
      <c r="J93" t="s">
        <v>217</v>
      </c>
      <c r="K93" s="626">
        <v>81.252499999999998</v>
      </c>
      <c r="L93" s="626">
        <v>12</v>
      </c>
      <c r="M93" s="626">
        <v>93.252499999999998</v>
      </c>
      <c r="N93" s="626">
        <v>439.84690000000001</v>
      </c>
      <c r="O93" s="626">
        <v>174.32769999999999</v>
      </c>
      <c r="P93" s="626">
        <v>213.41431344007765</v>
      </c>
      <c r="Q93" s="626">
        <v>84.584036875303241</v>
      </c>
      <c r="R93" s="626">
        <v>-61.935613779718608</v>
      </c>
      <c r="S93" s="626">
        <v>-6.9759825327510896</v>
      </c>
      <c r="T93" t="s">
        <v>137</v>
      </c>
      <c r="U93" s="626">
        <v>3.0133000000000001</v>
      </c>
      <c r="V93" s="626">
        <v>113.83537523790133</v>
      </c>
      <c r="W93" t="s">
        <v>140</v>
      </c>
      <c r="X93" s="626">
        <v>21.093107391692467</v>
      </c>
      <c r="Y93">
        <v>0.5</v>
      </c>
      <c r="Z93" s="626"/>
      <c r="AA93" s="626"/>
      <c r="AB93" s="626">
        <v>446.99752547307133</v>
      </c>
      <c r="AC93" s="626">
        <v>-92.903420669577912</v>
      </c>
      <c r="AD93" s="626">
        <v>-10.463973799126634</v>
      </c>
      <c r="AE93" s="626">
        <v>4.5199999999999996</v>
      </c>
      <c r="AF93" s="626"/>
      <c r="AG93" s="626"/>
      <c r="AH93" s="626"/>
      <c r="AI93" s="626">
        <v>-19.6661</v>
      </c>
      <c r="AJ93" s="626">
        <v>1.3821068115203783E-2</v>
      </c>
      <c r="AK93" s="626">
        <v>18.483219650083303</v>
      </c>
      <c r="AL93" s="626">
        <v>434.94328656411574</v>
      </c>
      <c r="AM93" s="626">
        <v>45.21531874830378</v>
      </c>
      <c r="AN93">
        <v>25</v>
      </c>
      <c r="AO93" s="626">
        <v>-93.252499999999998</v>
      </c>
      <c r="AP93" s="626">
        <v>4.5199515839341009</v>
      </c>
      <c r="AQ93" s="626">
        <v>4.1907858583754605</v>
      </c>
      <c r="AR93" s="626">
        <v>4.2339024496954281</v>
      </c>
      <c r="AS93" s="626">
        <v>4.2285100924653749</v>
      </c>
      <c r="AT93" s="626">
        <v>4.2705993874107149</v>
      </c>
      <c r="AU93" s="626">
        <v>4.291133394141494</v>
      </c>
      <c r="AV93" s="626">
        <v>4.3238828435330774</v>
      </c>
      <c r="AW93" s="626">
        <v>4.3483436679342722</v>
      </c>
      <c r="AX93" s="626">
        <v>4.3883448965157212</v>
      </c>
      <c r="AY93" s="626">
        <v>4.465877384147344</v>
      </c>
      <c r="AZ93" s="626">
        <v>4.5087960554293867</v>
      </c>
      <c r="BA93" s="626">
        <v>4.512799031874736</v>
      </c>
      <c r="BB93" s="626">
        <v>4.4966965274755921</v>
      </c>
      <c r="BC93" s="626">
        <v>4.5092329688921264</v>
      </c>
      <c r="BD93" s="626">
        <v>4.5074970802547183</v>
      </c>
      <c r="BE93" s="626">
        <v>4.5404702533056085</v>
      </c>
      <c r="BF93" s="626">
        <v>4.5189710267035226</v>
      </c>
      <c r="BG93" s="626">
        <v>4.5185445612880173</v>
      </c>
      <c r="BH93" s="626">
        <v>4.531974952411967</v>
      </c>
      <c r="BI93" s="626">
        <v>4.5475699472511391</v>
      </c>
      <c r="BJ93" s="626">
        <v>4.544776223686954</v>
      </c>
      <c r="BK93" s="626">
        <v>4.5517162028738776</v>
      </c>
      <c r="BL93" s="626">
        <v>4.5460165164772626</v>
      </c>
      <c r="BM93" s="626">
        <v>4.534996955876502</v>
      </c>
      <c r="BN93" s="626">
        <v>4.525594377326458</v>
      </c>
      <c r="BP93" s="626">
        <v>18.483219650083303</v>
      </c>
      <c r="BQ93" s="626">
        <v>18.297721605739405</v>
      </c>
      <c r="BR93" s="626">
        <v>18.11222356139551</v>
      </c>
      <c r="BS93" s="626">
        <v>17.926725517051612</v>
      </c>
      <c r="BT93" s="626">
        <v>17.741227472707713</v>
      </c>
      <c r="BU93" s="626">
        <v>17.555729428363815</v>
      </c>
      <c r="BV93" s="626">
        <v>17.443467980860525</v>
      </c>
      <c r="BW93" s="626">
        <v>17.385495104744471</v>
      </c>
      <c r="BX93" s="626">
        <v>17.336905685858518</v>
      </c>
      <c r="BY93" s="626">
        <v>17.30734044627691</v>
      </c>
      <c r="BZ93" s="626">
        <v>17.275923880173629</v>
      </c>
      <c r="CA93" s="626">
        <v>17.231048260005156</v>
      </c>
      <c r="CB93" s="626">
        <v>17.207298408346695</v>
      </c>
      <c r="CC93" s="626">
        <v>17.202866904132051</v>
      </c>
      <c r="CD93" s="626">
        <v>17.192942476746506</v>
      </c>
      <c r="CE93" s="626">
        <v>17.176356032199568</v>
      </c>
      <c r="CF93" s="626">
        <v>17.149150064033691</v>
      </c>
      <c r="CG93" s="626">
        <v>17.142371147105198</v>
      </c>
      <c r="CH93" s="626">
        <v>17.139794967361905</v>
      </c>
      <c r="CI93" s="626">
        <v>17.132366202072099</v>
      </c>
      <c r="CJ93" s="626">
        <v>17.11485062012089</v>
      </c>
      <c r="CK93" s="626">
        <v>17.105765606180519</v>
      </c>
      <c r="CL93" s="626">
        <v>17.098782513386386</v>
      </c>
      <c r="CM93" s="626">
        <v>17.094578904659635</v>
      </c>
      <c r="CN93" s="626">
        <v>17.089134124510029</v>
      </c>
      <c r="CP93" s="626"/>
      <c r="CQ93" s="626"/>
      <c r="CR93" s="626"/>
      <c r="CS93" s="626"/>
      <c r="CT93" s="626"/>
      <c r="CU93" s="626"/>
      <c r="CV93" s="626"/>
      <c r="CW93" s="626"/>
      <c r="CX93" s="626"/>
      <c r="CY93" s="626"/>
      <c r="CZ93" s="626"/>
      <c r="DA93" s="626"/>
      <c r="DB93" s="626"/>
      <c r="DC93" s="626"/>
      <c r="DD93" s="626"/>
      <c r="DE93" s="626"/>
      <c r="DF93" s="626"/>
      <c r="DG93" s="626"/>
      <c r="DH93" s="626"/>
      <c r="DI93" s="626"/>
      <c r="DJ93" s="626"/>
      <c r="DK93" s="626"/>
      <c r="DL93" s="626"/>
      <c r="DM93" s="626"/>
      <c r="DN93" s="626"/>
      <c r="DO93" s="626"/>
      <c r="DR93" s="626"/>
      <c r="DS93" s="626"/>
      <c r="DT93" s="626"/>
      <c r="DU93" s="626"/>
      <c r="DV93" s="626"/>
      <c r="DW93" s="626"/>
      <c r="DX93" s="626"/>
      <c r="DY93" s="626"/>
      <c r="DZ93" s="626"/>
      <c r="EA93" s="626"/>
      <c r="EB93" s="626"/>
      <c r="EC93" s="626"/>
      <c r="ED93" s="626"/>
      <c r="EE93" s="626"/>
      <c r="EF93" s="626"/>
      <c r="EG93" s="626"/>
      <c r="EH93" s="626"/>
      <c r="EI93" s="626"/>
      <c r="EJ93" s="626"/>
      <c r="EK93" s="626"/>
      <c r="EL93" s="626"/>
      <c r="EM93" s="626"/>
      <c r="EN93" s="626"/>
      <c r="EO93" s="626"/>
      <c r="EP93" s="626"/>
      <c r="EQ93" s="626"/>
      <c r="ER93" s="626"/>
      <c r="ES93" s="626"/>
      <c r="ET93" s="626"/>
      <c r="EU93" s="626"/>
      <c r="EV93" s="626"/>
      <c r="FD93" s="626"/>
      <c r="FE93" s="626"/>
      <c r="FF93" s="626"/>
      <c r="FG93" s="626"/>
      <c r="FH93" s="626"/>
      <c r="FI93" s="626"/>
      <c r="FJ93" s="626"/>
      <c r="FK93" s="626"/>
      <c r="FL93" s="626"/>
      <c r="FM93" s="626"/>
      <c r="FN93" s="626"/>
      <c r="FO93" s="626"/>
      <c r="FP93" s="626"/>
      <c r="FQ93" s="626"/>
      <c r="FR93" s="626"/>
      <c r="FS93" s="626"/>
      <c r="FT93" s="626"/>
      <c r="FU93" s="626"/>
      <c r="FV93" s="626"/>
      <c r="FW93" s="626"/>
      <c r="FX93" s="626"/>
      <c r="FY93" s="626"/>
      <c r="FZ93" s="626"/>
      <c r="GA93" s="626"/>
      <c r="GB93" s="626"/>
      <c r="GC93" s="626"/>
    </row>
    <row r="94" spans="2:185" x14ac:dyDescent="0.2">
      <c r="B94" t="s">
        <v>252</v>
      </c>
      <c r="C94" t="s">
        <v>1</v>
      </c>
      <c r="D94">
        <v>2061</v>
      </c>
      <c r="E94" t="s">
        <v>145</v>
      </c>
      <c r="F94" t="s">
        <v>145</v>
      </c>
      <c r="G94">
        <v>55</v>
      </c>
      <c r="H94" t="s">
        <v>143</v>
      </c>
      <c r="I94" t="s">
        <v>413</v>
      </c>
      <c r="J94" t="s">
        <v>217</v>
      </c>
      <c r="K94" s="626">
        <v>129.15</v>
      </c>
      <c r="L94" s="626">
        <v>0</v>
      </c>
      <c r="M94" s="626">
        <v>129.15</v>
      </c>
      <c r="N94" s="626">
        <v>108.5909</v>
      </c>
      <c r="O94" s="626">
        <v>158.40960000000001</v>
      </c>
      <c r="P94" s="626">
        <v>52.688452207666188</v>
      </c>
      <c r="Q94" s="626">
        <v>76.860553129548762</v>
      </c>
      <c r="R94" s="626">
        <v>-222.66147501213007</v>
      </c>
      <c r="S94" s="626">
        <v>-14.699466278505568</v>
      </c>
      <c r="T94" t="s">
        <v>137</v>
      </c>
      <c r="U94" s="626">
        <v>9.4004999999999992</v>
      </c>
      <c r="V94" s="626">
        <v>157.65624205222335</v>
      </c>
      <c r="W94" t="s">
        <v>140</v>
      </c>
      <c r="X94" s="626">
        <v>65.803561556042254</v>
      </c>
      <c r="Y94">
        <v>0.5</v>
      </c>
      <c r="Z94" s="626"/>
      <c r="AA94" s="626"/>
      <c r="AB94" s="626">
        <v>194.32350800582245</v>
      </c>
      <c r="AC94" s="626">
        <v>-333.99221251819512</v>
      </c>
      <c r="AD94" s="626">
        <v>-22.049199417758352</v>
      </c>
      <c r="AE94" s="626">
        <v>14.1008</v>
      </c>
      <c r="AF94" s="626"/>
      <c r="AG94" s="626"/>
      <c r="AH94" s="626"/>
      <c r="AI94" s="626">
        <v>96.118200000000002</v>
      </c>
      <c r="AJ94" s="626">
        <v>9.5558475184843061E-2</v>
      </c>
      <c r="AK94" s="626">
        <v>64.265269246658136</v>
      </c>
      <c r="AL94" s="626">
        <v>1549.4494742827969</v>
      </c>
      <c r="AM94" s="626">
        <v>-62.03376368264351</v>
      </c>
      <c r="AN94">
        <v>25</v>
      </c>
      <c r="AO94" s="626">
        <v>-129.15</v>
      </c>
      <c r="AP94" s="626">
        <v>14.100763190580484</v>
      </c>
      <c r="AQ94" s="626">
        <v>13.009636821913659</v>
      </c>
      <c r="AR94" s="626">
        <v>13.196688143893894</v>
      </c>
      <c r="AS94" s="626">
        <v>13.227879822174835</v>
      </c>
      <c r="AT94" s="626">
        <v>13.361106778252518</v>
      </c>
      <c r="AU94" s="626">
        <v>13.444739884724429</v>
      </c>
      <c r="AV94" s="626">
        <v>13.56788935253377</v>
      </c>
      <c r="AW94" s="626">
        <v>13.673609186009953</v>
      </c>
      <c r="AX94" s="626">
        <v>13.812031268120986</v>
      </c>
      <c r="AY94" s="626">
        <v>14.029526192658274</v>
      </c>
      <c r="AZ94" s="626">
        <v>14.174073290300141</v>
      </c>
      <c r="BA94" s="626">
        <v>14.184663442223918</v>
      </c>
      <c r="BB94" s="626">
        <v>14.152869588408441</v>
      </c>
      <c r="BC94" s="626">
        <v>14.181456559667248</v>
      </c>
      <c r="BD94" s="626">
        <v>14.18003381490626</v>
      </c>
      <c r="BE94" s="626">
        <v>14.251774669142781</v>
      </c>
      <c r="BF94" s="626">
        <v>14.208791127369631</v>
      </c>
      <c r="BG94" s="626">
        <v>14.210251174068421</v>
      </c>
      <c r="BH94" s="626">
        <v>14.240948890006713</v>
      </c>
      <c r="BI94" s="626">
        <v>14.276246031440524</v>
      </c>
      <c r="BJ94" s="626">
        <v>14.272832748638297</v>
      </c>
      <c r="BK94" s="626">
        <v>14.289966483244747</v>
      </c>
      <c r="BL94" s="626">
        <v>14.280502321293765</v>
      </c>
      <c r="BM94" s="626">
        <v>14.259863420488742</v>
      </c>
      <c r="BN94" s="626">
        <v>14.242666059779451</v>
      </c>
      <c r="BP94" s="626">
        <v>64.265269246658136</v>
      </c>
      <c r="BQ94" s="626">
        <v>63.874396386131266</v>
      </c>
      <c r="BR94" s="626">
        <v>63.483523525604404</v>
      </c>
      <c r="BS94" s="626">
        <v>63.092650665077535</v>
      </c>
      <c r="BT94" s="626">
        <v>62.701777804550673</v>
      </c>
      <c r="BU94" s="626">
        <v>62.310904944023811</v>
      </c>
      <c r="BV94" s="626">
        <v>62.074352837678433</v>
      </c>
      <c r="BW94" s="626">
        <v>61.952195086632592</v>
      </c>
      <c r="BX94" s="626">
        <v>61.849809720692676</v>
      </c>
      <c r="BY94" s="626">
        <v>61.787511221491243</v>
      </c>
      <c r="BZ94" s="626">
        <v>61.721311693058723</v>
      </c>
      <c r="CA94" s="626">
        <v>61.626751871227661</v>
      </c>
      <c r="CB94" s="626">
        <v>61.576707287266331</v>
      </c>
      <c r="CC94" s="626">
        <v>61.567369427479505</v>
      </c>
      <c r="CD94" s="626">
        <v>61.546457135196306</v>
      </c>
      <c r="CE94" s="626">
        <v>61.511506949877848</v>
      </c>
      <c r="CF94" s="626">
        <v>61.454179797788392</v>
      </c>
      <c r="CG94" s="626">
        <v>61.43989557899522</v>
      </c>
      <c r="CH94" s="626">
        <v>61.434467172733292</v>
      </c>
      <c r="CI94" s="626">
        <v>61.418813623666082</v>
      </c>
      <c r="CJ94" s="626">
        <v>61.381905603178438</v>
      </c>
      <c r="CK94" s="626">
        <v>61.362762083906524</v>
      </c>
      <c r="CL94" s="626">
        <v>61.348047635215586</v>
      </c>
      <c r="CM94" s="626">
        <v>61.339189986212482</v>
      </c>
      <c r="CN94" s="626">
        <v>61.327716998453802</v>
      </c>
      <c r="CP94" s="626"/>
      <c r="CQ94" s="626"/>
      <c r="CR94" s="626"/>
      <c r="CS94" s="626"/>
      <c r="CT94" s="626"/>
      <c r="CU94" s="626"/>
      <c r="CV94" s="626"/>
      <c r="CW94" s="626"/>
      <c r="CX94" s="626"/>
      <c r="CY94" s="626"/>
      <c r="CZ94" s="626"/>
      <c r="DA94" s="626"/>
      <c r="DB94" s="626"/>
      <c r="DC94" s="626"/>
      <c r="DD94" s="626"/>
      <c r="DE94" s="626"/>
      <c r="DF94" s="626"/>
      <c r="DG94" s="626"/>
      <c r="DH94" s="626"/>
      <c r="DI94" s="626"/>
      <c r="DJ94" s="626"/>
      <c r="DK94" s="626"/>
      <c r="DL94" s="626"/>
      <c r="DM94" s="626"/>
      <c r="DN94" s="626"/>
      <c r="DO94" s="626"/>
      <c r="DR94" s="626"/>
      <c r="DS94" s="626"/>
      <c r="DT94" s="626"/>
      <c r="DU94" s="626"/>
      <c r="DV94" s="626"/>
      <c r="DW94" s="626"/>
      <c r="DX94" s="626"/>
      <c r="DY94" s="626"/>
      <c r="DZ94" s="626"/>
      <c r="EA94" s="626"/>
      <c r="EB94" s="626"/>
      <c r="EC94" s="626"/>
      <c r="ED94" s="626"/>
      <c r="EE94" s="626"/>
      <c r="EF94" s="626"/>
      <c r="EG94" s="626"/>
      <c r="EH94" s="626"/>
      <c r="EI94" s="626"/>
      <c r="EJ94" s="626"/>
      <c r="EK94" s="626"/>
      <c r="EL94" s="626"/>
      <c r="EM94" s="626"/>
      <c r="EN94" s="626"/>
      <c r="EO94" s="626"/>
      <c r="EP94" s="626"/>
      <c r="EQ94" s="626"/>
      <c r="ER94" s="626"/>
      <c r="ES94" s="626"/>
      <c r="ET94" s="626"/>
      <c r="EU94" s="626"/>
      <c r="EV94" s="626"/>
      <c r="FD94" s="626"/>
      <c r="FE94" s="626"/>
      <c r="FF94" s="626"/>
      <c r="FG94" s="626"/>
      <c r="FH94" s="626"/>
      <c r="FI94" s="626"/>
      <c r="FJ94" s="626"/>
      <c r="FK94" s="626"/>
      <c r="FL94" s="626"/>
      <c r="FM94" s="626"/>
      <c r="FN94" s="626"/>
      <c r="FO94" s="626"/>
      <c r="FP94" s="626"/>
      <c r="FQ94" s="626"/>
      <c r="FR94" s="626"/>
      <c r="FS94" s="626"/>
      <c r="FT94" s="626"/>
      <c r="FU94" s="626"/>
      <c r="FV94" s="626"/>
      <c r="FW94" s="626"/>
      <c r="FX94" s="626"/>
      <c r="FY94" s="626"/>
      <c r="FZ94" s="626"/>
      <c r="GA94" s="626"/>
      <c r="GB94" s="626"/>
      <c r="GC94" s="626"/>
    </row>
    <row r="95" spans="2:185" x14ac:dyDescent="0.2">
      <c r="B95" t="s">
        <v>253</v>
      </c>
      <c r="C95" t="s">
        <v>1</v>
      </c>
      <c r="D95">
        <v>2061</v>
      </c>
      <c r="E95" t="s">
        <v>172</v>
      </c>
      <c r="F95" t="s">
        <v>172</v>
      </c>
      <c r="G95">
        <v>245</v>
      </c>
      <c r="H95" t="s">
        <v>188</v>
      </c>
      <c r="I95" t="s">
        <v>413</v>
      </c>
      <c r="J95" t="s">
        <v>217</v>
      </c>
      <c r="K95" s="626">
        <v>38.548099999999998</v>
      </c>
      <c r="L95" s="626">
        <v>0</v>
      </c>
      <c r="M95" s="626">
        <v>38.548099999999998</v>
      </c>
      <c r="N95" s="626">
        <v>567.49620000000004</v>
      </c>
      <c r="O95" s="626">
        <v>140.70519999999999</v>
      </c>
      <c r="P95" s="626">
        <v>275.34992721979626</v>
      </c>
      <c r="Q95" s="626">
        <v>68.270354196991747</v>
      </c>
      <c r="R95" s="626">
        <v>0</v>
      </c>
      <c r="S95" s="626">
        <v>-23.289665211062584</v>
      </c>
      <c r="T95" t="s">
        <v>137</v>
      </c>
      <c r="U95" s="626">
        <v>3.2141000000000002</v>
      </c>
      <c r="V95" s="626">
        <v>47.056542978392265</v>
      </c>
      <c r="W95" t="s">
        <v>140</v>
      </c>
      <c r="X95" s="626">
        <v>22.499035580466401</v>
      </c>
      <c r="Y95">
        <v>0.5</v>
      </c>
      <c r="Z95" s="626"/>
      <c r="AA95" s="626"/>
      <c r="AB95" s="626">
        <v>515.43042212518196</v>
      </c>
      <c r="AC95" s="626">
        <v>0</v>
      </c>
      <c r="AD95" s="626">
        <v>-34.934497816593876</v>
      </c>
      <c r="AE95" s="626">
        <v>4.8212000000000002</v>
      </c>
      <c r="AF95" s="626"/>
      <c r="AG95" s="626"/>
      <c r="AH95" s="626"/>
      <c r="AI95" s="626">
        <v>35.250599999999999</v>
      </c>
      <c r="AJ95" s="626">
        <v>0.10920369917335382</v>
      </c>
      <c r="AK95" s="626">
        <v>4.8977498015429601</v>
      </c>
      <c r="AL95" s="626">
        <v>31.844835282190115</v>
      </c>
      <c r="AM95" s="626">
        <v>-1106.9474060721345</v>
      </c>
      <c r="AN95">
        <v>25</v>
      </c>
      <c r="AO95" s="626">
        <v>-38.548124999999999</v>
      </c>
      <c r="AP95" s="626">
        <v>4.8212219100999434</v>
      </c>
      <c r="AQ95" s="626">
        <v>4.6142528434715313</v>
      </c>
      <c r="AR95" s="626">
        <v>4.5423497010750413</v>
      </c>
      <c r="AS95" s="626">
        <v>4.4288635472338322</v>
      </c>
      <c r="AT95" s="626">
        <v>4.4694452091754906</v>
      </c>
      <c r="AU95" s="626">
        <v>4.4474281113535881</v>
      </c>
      <c r="AV95" s="626">
        <v>4.435280935683231</v>
      </c>
      <c r="AW95" s="626">
        <v>4.3953815089503703</v>
      </c>
      <c r="AX95" s="626">
        <v>4.4074627050821498</v>
      </c>
      <c r="AY95" s="626">
        <v>4.5448691959044787</v>
      </c>
      <c r="AZ95" s="626">
        <v>4.5667408700336658</v>
      </c>
      <c r="BA95" s="626">
        <v>4.5752690013402946</v>
      </c>
      <c r="BB95" s="626">
        <v>4.5167158765802125</v>
      </c>
      <c r="BC95" s="626">
        <v>4.5536986303034555</v>
      </c>
      <c r="BD95" s="626">
        <v>4.542888278858741</v>
      </c>
      <c r="BE95" s="626">
        <v>4.6478968987625482</v>
      </c>
      <c r="BF95" s="626">
        <v>4.5709180978244675</v>
      </c>
      <c r="BG95" s="626">
        <v>4.5642019061852492</v>
      </c>
      <c r="BH95" s="626">
        <v>4.6036596866280703</v>
      </c>
      <c r="BI95" s="626">
        <v>4.6502582268462094</v>
      </c>
      <c r="BJ95" s="626">
        <v>4.6353811314836859</v>
      </c>
      <c r="BK95" s="626">
        <v>4.6529183390951099</v>
      </c>
      <c r="BL95" s="626">
        <v>4.6281770213604903</v>
      </c>
      <c r="BM95" s="626">
        <v>4.5855963865634877</v>
      </c>
      <c r="BN95" s="626">
        <v>4.5483371403630253</v>
      </c>
      <c r="BP95" s="626">
        <v>4.8977498015429601</v>
      </c>
      <c r="BQ95" s="626">
        <v>4.2784553394663059</v>
      </c>
      <c r="BR95" s="626">
        <v>3.6591608773896516</v>
      </c>
      <c r="BS95" s="626">
        <v>3.0398664153129973</v>
      </c>
      <c r="BT95" s="626">
        <v>2.4205719532363434</v>
      </c>
      <c r="BU95" s="626">
        <v>1.80127749115969</v>
      </c>
      <c r="BV95" s="626">
        <v>1.4264870560939338</v>
      </c>
      <c r="BW95" s="626">
        <v>1.2329417211211906</v>
      </c>
      <c r="BX95" s="626">
        <v>1.0707235255708063</v>
      </c>
      <c r="BY95" s="626">
        <v>0.97201850036355697</v>
      </c>
      <c r="BZ95" s="626">
        <v>0.86713272933539065</v>
      </c>
      <c r="CA95" s="626">
        <v>0.71731323581518214</v>
      </c>
      <c r="CB95" s="626">
        <v>0.63802317289700494</v>
      </c>
      <c r="CC95" s="626">
        <v>0.6232283753103014</v>
      </c>
      <c r="CD95" s="626">
        <v>0.59009518007425033</v>
      </c>
      <c r="CE95" s="626">
        <v>0.53472050866037324</v>
      </c>
      <c r="CF95" s="626">
        <v>0.44389202860736754</v>
      </c>
      <c r="CG95" s="626">
        <v>0.42126027673342081</v>
      </c>
      <c r="CH95" s="626">
        <v>0.41265957232180794</v>
      </c>
      <c r="CI95" s="626">
        <v>0.38785826931985007</v>
      </c>
      <c r="CJ95" s="626">
        <v>0.32938162639457697</v>
      </c>
      <c r="CK95" s="626">
        <v>0.29905085476266924</v>
      </c>
      <c r="CL95" s="626">
        <v>0.27573745158975854</v>
      </c>
      <c r="CM95" s="626">
        <v>0.2617034944425502</v>
      </c>
      <c r="CN95" s="626">
        <v>0.24352582466817305</v>
      </c>
      <c r="CP95" s="626"/>
      <c r="CQ95" s="626"/>
      <c r="CR95" s="626"/>
      <c r="CS95" s="626"/>
      <c r="CT95" s="626"/>
      <c r="CU95" s="626"/>
      <c r="CV95" s="626"/>
      <c r="CW95" s="626"/>
      <c r="CX95" s="626"/>
      <c r="CY95" s="626"/>
      <c r="CZ95" s="626"/>
      <c r="DA95" s="626"/>
      <c r="DB95" s="626"/>
      <c r="DC95" s="626"/>
      <c r="DD95" s="626"/>
      <c r="DE95" s="626"/>
      <c r="DF95" s="626"/>
      <c r="DG95" s="626"/>
      <c r="DH95" s="626"/>
      <c r="DI95" s="626"/>
      <c r="DJ95" s="626"/>
      <c r="DK95" s="626"/>
      <c r="DL95" s="626"/>
      <c r="DM95" s="626"/>
      <c r="DN95" s="626"/>
      <c r="DO95" s="626"/>
      <c r="DR95" s="626"/>
      <c r="DS95" s="626"/>
      <c r="DT95" s="626"/>
      <c r="DU95" s="626"/>
      <c r="DV95" s="626"/>
      <c r="DW95" s="626"/>
      <c r="DX95" s="626"/>
      <c r="DY95" s="626"/>
      <c r="DZ95" s="626"/>
      <c r="EA95" s="626"/>
      <c r="EB95" s="626"/>
      <c r="EC95" s="626"/>
      <c r="ED95" s="626"/>
      <c r="EE95" s="626"/>
      <c r="EF95" s="626"/>
      <c r="EG95" s="626"/>
      <c r="EH95" s="626"/>
      <c r="EI95" s="626"/>
      <c r="EJ95" s="626"/>
      <c r="EK95" s="626"/>
      <c r="EL95" s="626"/>
      <c r="EM95" s="626"/>
      <c r="EN95" s="626"/>
      <c r="EO95" s="626"/>
      <c r="EP95" s="626"/>
      <c r="EQ95" s="626"/>
      <c r="ER95" s="626"/>
      <c r="ES95" s="626"/>
      <c r="ET95" s="626"/>
      <c r="EU95" s="626"/>
      <c r="EV95" s="626"/>
      <c r="FD95" s="626"/>
      <c r="FE95" s="626"/>
      <c r="FF95" s="626"/>
      <c r="FG95" s="626"/>
      <c r="FH95" s="626"/>
      <c r="FI95" s="626"/>
      <c r="FJ95" s="626"/>
      <c r="FK95" s="626"/>
      <c r="FL95" s="626"/>
      <c r="FM95" s="626"/>
      <c r="FN95" s="626"/>
      <c r="FO95" s="626"/>
      <c r="FP95" s="626"/>
      <c r="FQ95" s="626"/>
      <c r="FR95" s="626"/>
      <c r="FS95" s="626"/>
      <c r="FT95" s="626"/>
      <c r="FU95" s="626"/>
      <c r="FV95" s="626"/>
      <c r="FW95" s="626"/>
      <c r="FX95" s="626"/>
      <c r="FY95" s="626"/>
      <c r="FZ95" s="626"/>
      <c r="GA95" s="626"/>
      <c r="GB95" s="626"/>
      <c r="GC95" s="626"/>
    </row>
    <row r="96" spans="2:185" x14ac:dyDescent="0.2">
      <c r="B96" t="s">
        <v>254</v>
      </c>
      <c r="C96" t="s">
        <v>1</v>
      </c>
      <c r="D96">
        <v>2061</v>
      </c>
      <c r="E96" t="s">
        <v>164</v>
      </c>
      <c r="F96" t="s">
        <v>164</v>
      </c>
      <c r="G96">
        <v>120</v>
      </c>
      <c r="H96" t="s">
        <v>165</v>
      </c>
      <c r="I96" t="s">
        <v>413</v>
      </c>
      <c r="J96" t="s">
        <v>217</v>
      </c>
      <c r="K96" s="626">
        <v>87.775000000000006</v>
      </c>
      <c r="L96" s="626">
        <v>0</v>
      </c>
      <c r="M96" s="626">
        <v>87.775000000000006</v>
      </c>
      <c r="N96" s="626">
        <v>220.66839999999999</v>
      </c>
      <c r="O96" s="626">
        <v>196.29140000000001</v>
      </c>
      <c r="P96" s="626">
        <v>107.06860747210092</v>
      </c>
      <c r="Q96" s="626">
        <v>95.240853954391085</v>
      </c>
      <c r="R96" s="626">
        <v>-168.28131974769533</v>
      </c>
      <c r="S96" s="626">
        <v>3.6808345463367544</v>
      </c>
      <c r="T96" t="s">
        <v>137</v>
      </c>
      <c r="U96" s="626">
        <v>5.0635000000000003</v>
      </c>
      <c r="V96" s="626">
        <v>107.14887066305769</v>
      </c>
      <c r="W96" t="s">
        <v>140</v>
      </c>
      <c r="X96" s="626">
        <v>35.44430778328951</v>
      </c>
      <c r="Y96">
        <v>0.5</v>
      </c>
      <c r="Z96" s="626"/>
      <c r="AA96" s="626"/>
      <c r="AB96" s="626">
        <v>303.46419213973803</v>
      </c>
      <c r="AC96" s="626">
        <v>-252.42197962154302</v>
      </c>
      <c r="AD96" s="626">
        <v>5.5212518195051317</v>
      </c>
      <c r="AE96" s="626">
        <v>7.5952000000000002</v>
      </c>
      <c r="AF96" s="626"/>
      <c r="AG96" s="626"/>
      <c r="AH96" s="626"/>
      <c r="AI96" s="626">
        <v>36.1053</v>
      </c>
      <c r="AJ96" s="626">
        <v>7.0066047037102619E-2</v>
      </c>
      <c r="AK96" s="626">
        <v>45.459540838638787</v>
      </c>
      <c r="AL96" s="626">
        <v>1150.8073011575091</v>
      </c>
      <c r="AM96" s="626">
        <v>-31.373886409800541</v>
      </c>
      <c r="AN96">
        <v>25</v>
      </c>
      <c r="AO96" s="626">
        <v>-87.774999999999977</v>
      </c>
      <c r="AP96" s="626">
        <v>7.5952088107048947</v>
      </c>
      <c r="AQ96" s="626">
        <v>6.90200328816975</v>
      </c>
      <c r="AR96" s="626">
        <v>7.0890340909876928</v>
      </c>
      <c r="AS96" s="626">
        <v>7.1846781411641931</v>
      </c>
      <c r="AT96" s="626">
        <v>7.2595956557260983</v>
      </c>
      <c r="AU96" s="626">
        <v>7.3367853468333655</v>
      </c>
      <c r="AV96" s="626">
        <v>7.4375724297315129</v>
      </c>
      <c r="AW96" s="626">
        <v>7.542810961800507</v>
      </c>
      <c r="AX96" s="626">
        <v>7.6397542465968282</v>
      </c>
      <c r="AY96" s="626">
        <v>7.7168697871287737</v>
      </c>
      <c r="AZ96" s="626">
        <v>7.8122246694139763</v>
      </c>
      <c r="BA96" s="626">
        <v>7.8148125551322378</v>
      </c>
      <c r="BB96" s="626">
        <v>7.8279682595063296</v>
      </c>
      <c r="BC96" s="626">
        <v>7.8260873123163686</v>
      </c>
      <c r="BD96" s="626">
        <v>7.8318772381003434</v>
      </c>
      <c r="BE96" s="626">
        <v>7.8194104420642967</v>
      </c>
      <c r="BF96" s="626">
        <v>7.8358106598444923</v>
      </c>
      <c r="BG96" s="626">
        <v>7.8411792912911942</v>
      </c>
      <c r="BH96" s="626">
        <v>7.8393218012565349</v>
      </c>
      <c r="BI96" s="626">
        <v>7.8364056342583908</v>
      </c>
      <c r="BJ96" s="626">
        <v>7.8432737839066524</v>
      </c>
      <c r="BK96" s="626">
        <v>7.8450858436005664</v>
      </c>
      <c r="BL96" s="626">
        <v>7.8536452578956748</v>
      </c>
      <c r="BM96" s="626">
        <v>7.8650881118627156</v>
      </c>
      <c r="BN96" s="626">
        <v>7.8757525970489075</v>
      </c>
      <c r="BP96" s="626">
        <v>45.459540838638787</v>
      </c>
      <c r="BQ96" s="626">
        <v>45.557417747976409</v>
      </c>
      <c r="BR96" s="626">
        <v>45.655294657314037</v>
      </c>
      <c r="BS96" s="626">
        <v>45.753171566651659</v>
      </c>
      <c r="BT96" s="626">
        <v>45.85104847598928</v>
      </c>
      <c r="BU96" s="626">
        <v>45.948925385326909</v>
      </c>
      <c r="BV96" s="626">
        <v>46.008159451962236</v>
      </c>
      <c r="BW96" s="626">
        <v>46.038748485715786</v>
      </c>
      <c r="BX96" s="626">
        <v>46.064386395613376</v>
      </c>
      <c r="BY96" s="626">
        <v>46.079986313576441</v>
      </c>
      <c r="BZ96" s="626">
        <v>46.0965630726634</v>
      </c>
      <c r="CA96" s="626">
        <v>46.12024141936638</v>
      </c>
      <c r="CB96" s="626">
        <v>46.132772883435329</v>
      </c>
      <c r="CC96" s="626">
        <v>46.135111139548918</v>
      </c>
      <c r="CD96" s="626">
        <v>46.140347703000998</v>
      </c>
      <c r="CE96" s="626">
        <v>46.149099439090165</v>
      </c>
      <c r="CF96" s="626">
        <v>46.163454501910543</v>
      </c>
      <c r="CG96" s="626">
        <v>46.167031355995256</v>
      </c>
      <c r="CH96" s="626">
        <v>46.168390661491237</v>
      </c>
      <c r="CI96" s="626">
        <v>46.172310404091938</v>
      </c>
      <c r="CJ96" s="626">
        <v>46.1815523938536</v>
      </c>
      <c r="CK96" s="626">
        <v>46.186346045931806</v>
      </c>
      <c r="CL96" s="626">
        <v>46.190030632164103</v>
      </c>
      <c r="CM96" s="626">
        <v>46.192248640616398</v>
      </c>
      <c r="CN96" s="626">
        <v>46.195121545583952</v>
      </c>
      <c r="CP96" s="626"/>
      <c r="CQ96" s="626"/>
      <c r="CR96" s="626"/>
      <c r="CS96" s="626"/>
      <c r="CT96" s="626"/>
      <c r="CU96" s="626"/>
      <c r="CV96" s="626"/>
      <c r="CW96" s="626"/>
      <c r="CX96" s="626"/>
      <c r="CY96" s="626"/>
      <c r="CZ96" s="626"/>
      <c r="DA96" s="626"/>
      <c r="DB96" s="626"/>
      <c r="DC96" s="626"/>
      <c r="DD96" s="626"/>
      <c r="DE96" s="626"/>
      <c r="DF96" s="626"/>
      <c r="DG96" s="626"/>
      <c r="DH96" s="626"/>
      <c r="DI96" s="626"/>
      <c r="DJ96" s="626"/>
      <c r="DK96" s="626"/>
      <c r="DL96" s="626"/>
      <c r="DM96" s="626"/>
      <c r="DN96" s="626"/>
      <c r="DO96" s="626"/>
      <c r="DR96" s="626"/>
      <c r="DS96" s="626"/>
      <c r="DT96" s="626"/>
      <c r="DU96" s="626"/>
      <c r="DV96" s="626"/>
      <c r="DW96" s="626"/>
      <c r="DX96" s="626"/>
      <c r="DY96" s="626"/>
      <c r="DZ96" s="626"/>
      <c r="EA96" s="626"/>
      <c r="EB96" s="626"/>
      <c r="EC96" s="626"/>
      <c r="ED96" s="626"/>
      <c r="EE96" s="626"/>
      <c r="EF96" s="626"/>
      <c r="EG96" s="626"/>
      <c r="EH96" s="626"/>
      <c r="EI96" s="626"/>
      <c r="EJ96" s="626"/>
      <c r="EK96" s="626"/>
      <c r="EL96" s="626"/>
      <c r="EM96" s="626"/>
      <c r="EN96" s="626"/>
      <c r="EO96" s="626"/>
      <c r="EP96" s="626"/>
      <c r="EQ96" s="626"/>
      <c r="ER96" s="626"/>
      <c r="ES96" s="626"/>
      <c r="ET96" s="626"/>
      <c r="EU96" s="626"/>
      <c r="EV96" s="626"/>
      <c r="FD96" s="626"/>
      <c r="FE96" s="626"/>
      <c r="FF96" s="626"/>
      <c r="FG96" s="626"/>
      <c r="FH96" s="626"/>
      <c r="FI96" s="626"/>
      <c r="FJ96" s="626"/>
      <c r="FK96" s="626"/>
      <c r="FL96" s="626"/>
      <c r="FM96" s="626"/>
      <c r="FN96" s="626"/>
      <c r="FO96" s="626"/>
      <c r="FP96" s="626"/>
      <c r="FQ96" s="626"/>
      <c r="FR96" s="626"/>
      <c r="FS96" s="626"/>
      <c r="FT96" s="626"/>
      <c r="FU96" s="626"/>
      <c r="FV96" s="626"/>
      <c r="FW96" s="626"/>
      <c r="FX96" s="626"/>
      <c r="FY96" s="626"/>
      <c r="FZ96" s="626"/>
      <c r="GA96" s="626"/>
      <c r="GB96" s="626"/>
      <c r="GC96" s="626"/>
    </row>
    <row r="97" spans="2:185" x14ac:dyDescent="0.2">
      <c r="B97" t="s">
        <v>255</v>
      </c>
      <c r="C97" t="s">
        <v>1</v>
      </c>
      <c r="D97">
        <v>2061</v>
      </c>
      <c r="E97" t="s">
        <v>5</v>
      </c>
      <c r="F97" t="s">
        <v>452</v>
      </c>
      <c r="G97">
        <v>38</v>
      </c>
      <c r="H97" t="s">
        <v>146</v>
      </c>
      <c r="I97" t="s">
        <v>413</v>
      </c>
      <c r="J97" t="s">
        <v>217</v>
      </c>
      <c r="K97" s="626">
        <v>210.4025</v>
      </c>
      <c r="L97" s="626">
        <v>12</v>
      </c>
      <c r="M97" s="626">
        <v>222.4025</v>
      </c>
      <c r="N97" s="626">
        <v>0</v>
      </c>
      <c r="O97" s="626">
        <v>208.22489999999999</v>
      </c>
      <c r="P97" s="626">
        <v>0</v>
      </c>
      <c r="Q97" s="626">
        <v>101.03100436681223</v>
      </c>
      <c r="R97" s="626">
        <v>-275.34992721979626</v>
      </c>
      <c r="S97" s="626">
        <v>9.4709849587578958</v>
      </c>
      <c r="T97" t="s">
        <v>137</v>
      </c>
      <c r="U97" s="626">
        <v>7.8091999999999997</v>
      </c>
      <c r="V97" s="626">
        <v>271.49161729012468</v>
      </c>
      <c r="W97" t="s">
        <v>140</v>
      </c>
      <c r="X97" s="626">
        <v>54.664499577046087</v>
      </c>
      <c r="Y97">
        <v>0.5</v>
      </c>
      <c r="Z97" s="626"/>
      <c r="AA97" s="626"/>
      <c r="AB97" s="626">
        <v>151.54650655021834</v>
      </c>
      <c r="AC97" s="626">
        <v>-413.02489082969441</v>
      </c>
      <c r="AD97" s="626">
        <v>14.206477438136844</v>
      </c>
      <c r="AE97" s="626">
        <v>11.713800000000001</v>
      </c>
      <c r="AF97" s="626"/>
      <c r="AG97" s="626"/>
      <c r="AH97" s="626"/>
      <c r="AI97" s="626">
        <v>-27.773099999999999</v>
      </c>
      <c r="AJ97" s="626">
        <v>2.2896737578817383E-2</v>
      </c>
      <c r="AK97" s="626">
        <v>73.65791802934227</v>
      </c>
      <c r="AL97" s="626">
        <v>1878.2909411246337</v>
      </c>
      <c r="AM97" s="626">
        <v>14.786346610137123</v>
      </c>
      <c r="AN97">
        <v>25</v>
      </c>
      <c r="AO97" s="626">
        <v>-222.4025</v>
      </c>
      <c r="AP97" s="626">
        <v>11.713821337938448</v>
      </c>
      <c r="AQ97" s="626">
        <v>10.610208860361048</v>
      </c>
      <c r="AR97" s="626">
        <v>10.926883442319381</v>
      </c>
      <c r="AS97" s="626">
        <v>11.100183367021724</v>
      </c>
      <c r="AT97" s="626">
        <v>11.216758528962593</v>
      </c>
      <c r="AU97" s="626">
        <v>11.346319799368608</v>
      </c>
      <c r="AV97" s="626">
        <v>11.513030924789861</v>
      </c>
      <c r="AW97" s="626">
        <v>11.691134674388218</v>
      </c>
      <c r="AX97" s="626">
        <v>11.847969182819098</v>
      </c>
      <c r="AY97" s="626">
        <v>11.95380514205393</v>
      </c>
      <c r="AZ97" s="626">
        <v>12.106591069142786</v>
      </c>
      <c r="BA97" s="626">
        <v>12.109562830811351</v>
      </c>
      <c r="BB97" s="626">
        <v>12.139758097202957</v>
      </c>
      <c r="BC97" s="626">
        <v>12.131204798698418</v>
      </c>
      <c r="BD97" s="626">
        <v>12.142279113662019</v>
      </c>
      <c r="BE97" s="626">
        <v>12.10633295122706</v>
      </c>
      <c r="BF97" s="626">
        <v>12.144565119248455</v>
      </c>
      <c r="BG97" s="626">
        <v>12.154343918047267</v>
      </c>
      <c r="BH97" s="626">
        <v>12.145462553058671</v>
      </c>
      <c r="BI97" s="626">
        <v>12.13379168167689</v>
      </c>
      <c r="BJ97" s="626">
        <v>12.147232353102563</v>
      </c>
      <c r="BK97" s="626">
        <v>12.147600802851239</v>
      </c>
      <c r="BL97" s="626">
        <v>12.165269282020224</v>
      </c>
      <c r="BM97" s="626">
        <v>12.190297041418955</v>
      </c>
      <c r="BN97" s="626">
        <v>12.213263321020618</v>
      </c>
      <c r="BP97" s="626">
        <v>73.65791802934227</v>
      </c>
      <c r="BQ97" s="626">
        <v>73.90976057332972</v>
      </c>
      <c r="BR97" s="626">
        <v>74.161603117317171</v>
      </c>
      <c r="BS97" s="626">
        <v>74.413445661304621</v>
      </c>
      <c r="BT97" s="626">
        <v>74.665288205292072</v>
      </c>
      <c r="BU97" s="626">
        <v>74.917130749279536</v>
      </c>
      <c r="BV97" s="626">
        <v>75.069543183766058</v>
      </c>
      <c r="BW97" s="626">
        <v>75.14825041032995</v>
      </c>
      <c r="BX97" s="626">
        <v>75.214218129323385</v>
      </c>
      <c r="BY97" s="626">
        <v>75.254357556001267</v>
      </c>
      <c r="BZ97" s="626">
        <v>75.29701044734999</v>
      </c>
      <c r="CA97" s="626">
        <v>75.357936105009699</v>
      </c>
      <c r="CB97" s="626">
        <v>75.39018023503354</v>
      </c>
      <c r="CC97" s="626">
        <v>75.396196693584642</v>
      </c>
      <c r="CD97" s="626">
        <v>75.409670652564827</v>
      </c>
      <c r="CE97" s="626">
        <v>75.432189339514778</v>
      </c>
      <c r="CF97" s="626">
        <v>75.469125687058337</v>
      </c>
      <c r="CG97" s="626">
        <v>75.478329124705283</v>
      </c>
      <c r="CH97" s="626">
        <v>75.481826690744938</v>
      </c>
      <c r="CI97" s="626">
        <v>75.491912398957595</v>
      </c>
      <c r="CJ97" s="626">
        <v>75.515692534934857</v>
      </c>
      <c r="CK97" s="626">
        <v>75.528026859164513</v>
      </c>
      <c r="CL97" s="626">
        <v>75.537507497412719</v>
      </c>
      <c r="CM97" s="626">
        <v>75.543214552273682</v>
      </c>
      <c r="CN97" s="626">
        <v>75.550606691038169</v>
      </c>
      <c r="CP97" s="626"/>
      <c r="CQ97" s="626"/>
      <c r="CR97" s="626"/>
      <c r="CS97" s="626"/>
      <c r="CT97" s="626"/>
      <c r="CU97" s="626"/>
      <c r="CV97" s="626"/>
      <c r="CW97" s="626"/>
      <c r="CX97" s="626"/>
      <c r="CY97" s="626"/>
      <c r="CZ97" s="626"/>
      <c r="DA97" s="626"/>
      <c r="DB97" s="626"/>
      <c r="DC97" s="626"/>
      <c r="DD97" s="626"/>
      <c r="DE97" s="626"/>
      <c r="DF97" s="626"/>
      <c r="DG97" s="626"/>
      <c r="DH97" s="626"/>
      <c r="DI97" s="626"/>
      <c r="DJ97" s="626"/>
      <c r="DK97" s="626"/>
      <c r="DL97" s="626"/>
      <c r="DM97" s="626"/>
      <c r="DN97" s="626"/>
      <c r="DO97" s="626"/>
      <c r="DR97" s="626"/>
      <c r="DS97" s="626"/>
      <c r="DT97" s="626"/>
      <c r="DU97" s="626"/>
      <c r="DV97" s="626"/>
      <c r="DW97" s="626"/>
      <c r="DX97" s="626"/>
      <c r="DY97" s="626"/>
      <c r="DZ97" s="626"/>
      <c r="EA97" s="626"/>
      <c r="EB97" s="626"/>
      <c r="EC97" s="626"/>
      <c r="ED97" s="626"/>
      <c r="EE97" s="626"/>
      <c r="EF97" s="626"/>
      <c r="EG97" s="626"/>
      <c r="EH97" s="626"/>
      <c r="EI97" s="626"/>
      <c r="EJ97" s="626"/>
      <c r="EK97" s="626"/>
      <c r="EL97" s="626"/>
      <c r="EM97" s="626"/>
      <c r="EN97" s="626"/>
      <c r="EO97" s="626"/>
      <c r="EP97" s="626"/>
      <c r="EQ97" s="626"/>
      <c r="ER97" s="626"/>
      <c r="ES97" s="626"/>
      <c r="ET97" s="626"/>
      <c r="EU97" s="626"/>
      <c r="EV97" s="626"/>
      <c r="FD97" s="626"/>
      <c r="FE97" s="626"/>
      <c r="FF97" s="626"/>
      <c r="FG97" s="626"/>
      <c r="FH97" s="626"/>
      <c r="FI97" s="626"/>
      <c r="FJ97" s="626"/>
      <c r="FK97" s="626"/>
      <c r="FL97" s="626"/>
      <c r="FM97" s="626"/>
      <c r="FN97" s="626"/>
      <c r="FO97" s="626"/>
      <c r="FP97" s="626"/>
      <c r="FQ97" s="626"/>
      <c r="FR97" s="626"/>
      <c r="FS97" s="626"/>
      <c r="FT97" s="626"/>
      <c r="FU97" s="626"/>
      <c r="FV97" s="626"/>
      <c r="FW97" s="626"/>
      <c r="FX97" s="626"/>
      <c r="FY97" s="626"/>
      <c r="FZ97" s="626"/>
      <c r="GA97" s="626"/>
      <c r="GB97" s="626"/>
      <c r="GC97" s="626"/>
    </row>
    <row r="98" spans="2:185" x14ac:dyDescent="0.2">
      <c r="B98" t="s">
        <v>256</v>
      </c>
      <c r="C98" t="s">
        <v>1</v>
      </c>
      <c r="D98">
        <v>2061</v>
      </c>
      <c r="E98" t="s">
        <v>149</v>
      </c>
      <c r="F98" t="s">
        <v>149</v>
      </c>
      <c r="G98">
        <v>218</v>
      </c>
      <c r="H98" t="s">
        <v>188</v>
      </c>
      <c r="I98" t="s">
        <v>413</v>
      </c>
      <c r="J98" t="s">
        <v>217</v>
      </c>
      <c r="K98" s="626">
        <v>81.252499999999998</v>
      </c>
      <c r="L98" s="626">
        <v>0</v>
      </c>
      <c r="M98" s="626">
        <v>81.252499999999998</v>
      </c>
      <c r="N98" s="626">
        <v>451.97500000000002</v>
      </c>
      <c r="O98" s="626">
        <v>206.51519999999999</v>
      </c>
      <c r="P98" s="626">
        <v>219.29888403687531</v>
      </c>
      <c r="Q98" s="626">
        <v>100.20145560407568</v>
      </c>
      <c r="R98" s="626">
        <v>-56.051043182920949</v>
      </c>
      <c r="S98" s="626">
        <v>8.6414361960213455</v>
      </c>
      <c r="T98" t="s">
        <v>137</v>
      </c>
      <c r="U98" s="626">
        <v>0.66320000000000001</v>
      </c>
      <c r="V98" s="626">
        <v>99.186711632584419</v>
      </c>
      <c r="W98" t="s">
        <v>140</v>
      </c>
      <c r="X98" s="626">
        <v>4.6420795989897741</v>
      </c>
      <c r="Y98">
        <v>0.5</v>
      </c>
      <c r="Z98" s="626"/>
      <c r="AA98" s="626"/>
      <c r="AB98" s="626">
        <v>479.25050946142647</v>
      </c>
      <c r="AC98" s="626">
        <v>-84.076564774381424</v>
      </c>
      <c r="AD98" s="626">
        <v>12.962154294032018</v>
      </c>
      <c r="AE98" s="626">
        <v>0.99470000000000003</v>
      </c>
      <c r="AF98" s="626"/>
      <c r="AG98" s="626"/>
      <c r="AH98" s="626"/>
      <c r="AI98" s="626">
        <v>-61.313899999999997</v>
      </c>
      <c r="AJ98" s="626">
        <v>-6.9085093904002082E-2</v>
      </c>
      <c r="AK98" s="626">
        <v>13.582194354794865</v>
      </c>
      <c r="AL98" s="626">
        <v>373.17082934406318</v>
      </c>
      <c r="AM98" s="626">
        <v>164.30531113287799</v>
      </c>
      <c r="AN98">
        <v>25</v>
      </c>
      <c r="AO98" s="626">
        <v>-81.252499999999998</v>
      </c>
      <c r="AP98" s="626">
        <v>0.99473134264066598</v>
      </c>
      <c r="AQ98" s="626">
        <v>0.82973777462833564</v>
      </c>
      <c r="AR98" s="626">
        <v>0.91492783461448335</v>
      </c>
      <c r="AS98" s="626">
        <v>0.98291887342767725</v>
      </c>
      <c r="AT98" s="626">
        <v>0.99495115998511952</v>
      </c>
      <c r="AU98" s="626">
        <v>1.0276716976971008</v>
      </c>
      <c r="AV98" s="626">
        <v>1.0651094590476344</v>
      </c>
      <c r="AW98" s="626">
        <v>1.1128662191412801</v>
      </c>
      <c r="AX98" s="626">
        <v>1.1413093804495273</v>
      </c>
      <c r="AY98" s="626">
        <v>1.1232447728962291</v>
      </c>
      <c r="AZ98" s="626">
        <v>1.1480415832706228</v>
      </c>
      <c r="BA98" s="626">
        <v>1.1461881989694407</v>
      </c>
      <c r="BB98" s="626">
        <v>1.1692133995918388</v>
      </c>
      <c r="BC98" s="626">
        <v>1.1568115914464017</v>
      </c>
      <c r="BD98" s="626">
        <v>1.1621821108412425</v>
      </c>
      <c r="BE98" s="626">
        <v>1.1245949485653737</v>
      </c>
      <c r="BF98" s="626">
        <v>1.1545675624000415</v>
      </c>
      <c r="BG98" s="626">
        <v>1.158494177442954</v>
      </c>
      <c r="BH98" s="626">
        <v>1.1453121342486328</v>
      </c>
      <c r="BI98" s="626">
        <v>1.1295038506880306</v>
      </c>
      <c r="BJ98" s="626">
        <v>1.1365283549213543</v>
      </c>
      <c r="BK98" s="626">
        <v>1.1315480703697534</v>
      </c>
      <c r="BL98" s="626">
        <v>1.1422766669947892</v>
      </c>
      <c r="BM98" s="626">
        <v>1.1596457139483189</v>
      </c>
      <c r="BN98" s="626">
        <v>1.1750611729368725</v>
      </c>
      <c r="BP98" s="626">
        <v>13.582194354794865</v>
      </c>
      <c r="BQ98" s="626">
        <v>13.811978404161223</v>
      </c>
      <c r="BR98" s="626">
        <v>14.041762453527582</v>
      </c>
      <c r="BS98" s="626">
        <v>14.271546502893941</v>
      </c>
      <c r="BT98" s="626">
        <v>14.501330552260299</v>
      </c>
      <c r="BU98" s="626">
        <v>14.731114601626658</v>
      </c>
      <c r="BV98" s="626">
        <v>14.870177469304181</v>
      </c>
      <c r="BW98" s="626">
        <v>14.941990852968026</v>
      </c>
      <c r="BX98" s="626">
        <v>15.0021805626087</v>
      </c>
      <c r="BY98" s="626">
        <v>15.038804239669972</v>
      </c>
      <c r="BZ98" s="626">
        <v>15.077721230961881</v>
      </c>
      <c r="CA98" s="626">
        <v>15.133310505536775</v>
      </c>
      <c r="CB98" s="626">
        <v>15.162730422632041</v>
      </c>
      <c r="CC98" s="626">
        <v>15.168219908986607</v>
      </c>
      <c r="CD98" s="626">
        <v>15.180513704968984</v>
      </c>
      <c r="CE98" s="626">
        <v>15.201060015341508</v>
      </c>
      <c r="CF98" s="626">
        <v>15.234761165961174</v>
      </c>
      <c r="CG98" s="626">
        <v>15.243158488896071</v>
      </c>
      <c r="CH98" s="626">
        <v>15.246349708595464</v>
      </c>
      <c r="CI98" s="626">
        <v>15.255552025396815</v>
      </c>
      <c r="CJ98" s="626">
        <v>15.277249296448879</v>
      </c>
      <c r="CK98" s="626">
        <v>15.288503276506468</v>
      </c>
      <c r="CL98" s="626">
        <v>15.297153520475417</v>
      </c>
      <c r="CM98" s="626">
        <v>15.302360703325245</v>
      </c>
      <c r="CN98" s="626">
        <v>15.309105376214447</v>
      </c>
      <c r="CP98" s="626"/>
      <c r="CQ98" s="626"/>
      <c r="CR98" s="626"/>
      <c r="CS98" s="626"/>
      <c r="CT98" s="626"/>
      <c r="CU98" s="626"/>
      <c r="CV98" s="626"/>
      <c r="CW98" s="626"/>
      <c r="CX98" s="626"/>
      <c r="CY98" s="626"/>
      <c r="CZ98" s="626"/>
      <c r="DA98" s="626"/>
      <c r="DB98" s="626"/>
      <c r="DC98" s="626"/>
      <c r="DD98" s="626"/>
      <c r="DE98" s="626"/>
      <c r="DF98" s="626"/>
      <c r="DG98" s="626"/>
      <c r="DH98" s="626"/>
      <c r="DI98" s="626"/>
      <c r="DJ98" s="626"/>
      <c r="DK98" s="626"/>
      <c r="DL98" s="626"/>
      <c r="DM98" s="626"/>
      <c r="DN98" s="626"/>
      <c r="DO98" s="626"/>
      <c r="DR98" s="626"/>
      <c r="DS98" s="626"/>
      <c r="DT98" s="626"/>
      <c r="DU98" s="626"/>
      <c r="DV98" s="626"/>
      <c r="DW98" s="626"/>
      <c r="DX98" s="626"/>
      <c r="DY98" s="626"/>
      <c r="DZ98" s="626"/>
      <c r="EA98" s="626"/>
      <c r="EB98" s="626"/>
      <c r="EC98" s="626"/>
      <c r="ED98" s="626"/>
      <c r="EE98" s="626"/>
      <c r="EF98" s="626"/>
      <c r="EG98" s="626"/>
      <c r="EH98" s="626"/>
      <c r="EI98" s="626"/>
      <c r="EJ98" s="626"/>
      <c r="EK98" s="626"/>
      <c r="EL98" s="626"/>
      <c r="EM98" s="626"/>
      <c r="EN98" s="626"/>
      <c r="EO98" s="626"/>
      <c r="EP98" s="626"/>
      <c r="EQ98" s="626"/>
      <c r="ER98" s="626"/>
      <c r="ES98" s="626"/>
      <c r="ET98" s="626"/>
      <c r="EU98" s="626"/>
      <c r="EV98" s="626"/>
      <c r="FD98" s="626"/>
      <c r="FE98" s="626"/>
      <c r="FF98" s="626"/>
      <c r="FG98" s="626"/>
      <c r="FH98" s="626"/>
      <c r="FI98" s="626"/>
      <c r="FJ98" s="626"/>
      <c r="FK98" s="626"/>
      <c r="FL98" s="626"/>
      <c r="FM98" s="626"/>
      <c r="FN98" s="626"/>
      <c r="FO98" s="626"/>
      <c r="FP98" s="626"/>
      <c r="FQ98" s="626"/>
      <c r="FR98" s="626"/>
      <c r="FS98" s="626"/>
      <c r="FT98" s="626"/>
      <c r="FU98" s="626"/>
      <c r="FV98" s="626"/>
      <c r="FW98" s="626"/>
      <c r="FX98" s="626"/>
      <c r="FY98" s="626"/>
      <c r="FZ98" s="626"/>
      <c r="GA98" s="626"/>
      <c r="GB98" s="626"/>
      <c r="GC98" s="626"/>
    </row>
    <row r="99" spans="2:185" x14ac:dyDescent="0.2">
      <c r="B99" t="s">
        <v>257</v>
      </c>
      <c r="C99" t="s">
        <v>1</v>
      </c>
      <c r="D99">
        <v>2061</v>
      </c>
      <c r="E99" t="s">
        <v>151</v>
      </c>
      <c r="F99" t="s">
        <v>151</v>
      </c>
      <c r="G99">
        <v>237</v>
      </c>
      <c r="H99" t="s">
        <v>188</v>
      </c>
      <c r="I99" t="s">
        <v>413</v>
      </c>
      <c r="J99" t="s">
        <v>217</v>
      </c>
      <c r="K99" s="626">
        <v>0</v>
      </c>
      <c r="L99" s="626">
        <v>12</v>
      </c>
      <c r="M99" s="626">
        <v>12</v>
      </c>
      <c r="N99" s="626">
        <v>519.22929999999997</v>
      </c>
      <c r="O99" s="626">
        <v>179.40559999999999</v>
      </c>
      <c r="P99" s="626">
        <v>251.93076176613295</v>
      </c>
      <c r="Q99" s="626">
        <v>87.047840853954398</v>
      </c>
      <c r="R99" s="626">
        <v>-23.419165453663311</v>
      </c>
      <c r="S99" s="626">
        <v>-4.5121785540999326</v>
      </c>
      <c r="T99" t="s">
        <v>137</v>
      </c>
      <c r="U99" s="626">
        <v>1.3980999999999999</v>
      </c>
      <c r="V99" s="626">
        <v>14.648663605316919</v>
      </c>
      <c r="W99" t="s">
        <v>140</v>
      </c>
      <c r="X99" s="626">
        <v>9.7865301263930728</v>
      </c>
      <c r="Y99">
        <v>0.5</v>
      </c>
      <c r="Z99" s="626"/>
      <c r="AA99" s="626"/>
      <c r="AB99" s="626">
        <v>508.46790393013106</v>
      </c>
      <c r="AC99" s="626">
        <v>-35.128748180494966</v>
      </c>
      <c r="AD99" s="626">
        <v>-6.7682678311498989</v>
      </c>
      <c r="AE99" s="626">
        <v>2.0971000000000002</v>
      </c>
      <c r="AF99" s="626"/>
      <c r="AG99" s="626"/>
      <c r="AH99" s="626"/>
      <c r="AI99" s="626">
        <v>20.872599999999998</v>
      </c>
      <c r="AJ99" s="626">
        <v>0.16416406991757748</v>
      </c>
      <c r="AK99" s="626">
        <v>7.3830797262067236</v>
      </c>
      <c r="AL99" s="626">
        <v>167.02420938078345</v>
      </c>
      <c r="AM99" s="626">
        <v>-124.96734957675145</v>
      </c>
      <c r="AN99">
        <v>25</v>
      </c>
      <c r="AO99" s="626">
        <v>-12</v>
      </c>
      <c r="AP99" s="626">
        <v>2.0971135985128013</v>
      </c>
      <c r="AQ99" s="626">
        <v>1.9559916745041397</v>
      </c>
      <c r="AR99" s="626">
        <v>1.9665080201406968</v>
      </c>
      <c r="AS99" s="626">
        <v>1.9553353989368214</v>
      </c>
      <c r="AT99" s="626">
        <v>1.974516367801628</v>
      </c>
      <c r="AU99" s="626">
        <v>1.9805087174892224</v>
      </c>
      <c r="AV99" s="626">
        <v>1.9919143410558444</v>
      </c>
      <c r="AW99" s="626">
        <v>1.9979522878326028</v>
      </c>
      <c r="AX99" s="626">
        <v>2.0140499240176131</v>
      </c>
      <c r="AY99" s="626">
        <v>2.0544254243314826</v>
      </c>
      <c r="AZ99" s="626">
        <v>2.0724141700966783</v>
      </c>
      <c r="BA99" s="626">
        <v>2.0746141460427028</v>
      </c>
      <c r="BB99" s="626">
        <v>2.0638129428347334</v>
      </c>
      <c r="BC99" s="626">
        <v>2.0715297033945284</v>
      </c>
      <c r="BD99" s="626">
        <v>2.0700032823621997</v>
      </c>
      <c r="BE99" s="626">
        <v>2.0909224996513376</v>
      </c>
      <c r="BF99" s="626">
        <v>2.0765977359393788</v>
      </c>
      <c r="BG99" s="626">
        <v>2.0758959440080584</v>
      </c>
      <c r="BH99" s="626">
        <v>2.084149922360329</v>
      </c>
      <c r="BI99" s="626">
        <v>2.0937970898282625</v>
      </c>
      <c r="BJ99" s="626">
        <v>2.0915433770511789</v>
      </c>
      <c r="BK99" s="626">
        <v>2.0955789694290909</v>
      </c>
      <c r="BL99" s="626">
        <v>2.091432552716245</v>
      </c>
      <c r="BM99" s="626">
        <v>2.0838388250393725</v>
      </c>
      <c r="BN99" s="626">
        <v>2.0772847914837236</v>
      </c>
      <c r="BP99" s="626">
        <v>7.3830797262067236</v>
      </c>
      <c r="BQ99" s="626">
        <v>7.2630965849665561</v>
      </c>
      <c r="BR99" s="626">
        <v>7.1431134437263886</v>
      </c>
      <c r="BS99" s="626">
        <v>7.0231303024862211</v>
      </c>
      <c r="BT99" s="626">
        <v>6.9031471612460544</v>
      </c>
      <c r="BU99" s="626">
        <v>6.7831640200058869</v>
      </c>
      <c r="BV99" s="626">
        <v>6.7105514964655226</v>
      </c>
      <c r="BW99" s="626">
        <v>6.6730537006923454</v>
      </c>
      <c r="BX99" s="626">
        <v>6.6416252771227544</v>
      </c>
      <c r="BY99" s="626">
        <v>6.6225020010307265</v>
      </c>
      <c r="BZ99" s="626">
        <v>6.6021812569421119</v>
      </c>
      <c r="CA99" s="626">
        <v>6.5731549785683505</v>
      </c>
      <c r="CB99" s="626">
        <v>6.5577931896284785</v>
      </c>
      <c r="CC99" s="626">
        <v>6.5549268208860338</v>
      </c>
      <c r="CD99" s="626">
        <v>6.5485075404190098</v>
      </c>
      <c r="CE99" s="626">
        <v>6.5377791592881662</v>
      </c>
      <c r="CF99" s="626">
        <v>6.5201818981818969</v>
      </c>
      <c r="CG99" s="626">
        <v>6.515797184854252</v>
      </c>
      <c r="CH99" s="626">
        <v>6.5141308700470386</v>
      </c>
      <c r="CI99" s="626">
        <v>6.5093258242679344</v>
      </c>
      <c r="CJ99" s="626">
        <v>6.4979964620065207</v>
      </c>
      <c r="CK99" s="626">
        <v>6.4921201277592688</v>
      </c>
      <c r="CL99" s="626">
        <v>6.4876033501728774</v>
      </c>
      <c r="CM99" s="626">
        <v>6.4848843879252485</v>
      </c>
      <c r="CN99" s="626">
        <v>6.4813626158870443</v>
      </c>
      <c r="CP99" s="626"/>
      <c r="CQ99" s="626"/>
      <c r="CR99" s="626"/>
      <c r="CS99" s="626"/>
      <c r="CT99" s="626"/>
      <c r="CU99" s="626"/>
      <c r="CV99" s="626"/>
      <c r="CW99" s="626"/>
      <c r="CX99" s="626"/>
      <c r="CY99" s="626"/>
      <c r="CZ99" s="626"/>
      <c r="DA99" s="626"/>
      <c r="DB99" s="626"/>
      <c r="DC99" s="626"/>
      <c r="DD99" s="626"/>
      <c r="DE99" s="626"/>
      <c r="DF99" s="626"/>
      <c r="DG99" s="626"/>
      <c r="DH99" s="626"/>
      <c r="DI99" s="626"/>
      <c r="DJ99" s="626"/>
      <c r="DK99" s="626"/>
      <c r="DL99" s="626"/>
      <c r="DM99" s="626"/>
      <c r="DN99" s="626"/>
      <c r="DO99" s="626"/>
      <c r="DR99" s="626"/>
      <c r="DS99" s="626"/>
      <c r="DT99" s="626"/>
      <c r="DU99" s="626"/>
      <c r="DV99" s="626"/>
      <c r="DW99" s="626"/>
      <c r="DX99" s="626"/>
      <c r="DY99" s="626"/>
      <c r="DZ99" s="626"/>
      <c r="EA99" s="626"/>
      <c r="EB99" s="626"/>
      <c r="EC99" s="626"/>
      <c r="ED99" s="626"/>
      <c r="EE99" s="626"/>
      <c r="EF99" s="626"/>
      <c r="EG99" s="626"/>
      <c r="EH99" s="626"/>
      <c r="EI99" s="626"/>
      <c r="EJ99" s="626"/>
      <c r="EK99" s="626"/>
      <c r="EL99" s="626"/>
      <c r="EM99" s="626"/>
      <c r="EN99" s="626"/>
      <c r="EO99" s="626"/>
      <c r="EP99" s="626"/>
      <c r="EQ99" s="626"/>
      <c r="ER99" s="626"/>
      <c r="ES99" s="626"/>
      <c r="ET99" s="626"/>
      <c r="EU99" s="626"/>
      <c r="EV99" s="626"/>
      <c r="FD99" s="626"/>
      <c r="FE99" s="626"/>
      <c r="FF99" s="626"/>
      <c r="FG99" s="626"/>
      <c r="FH99" s="626"/>
      <c r="FI99" s="626"/>
      <c r="FJ99" s="626"/>
      <c r="FK99" s="626"/>
      <c r="FL99" s="626"/>
      <c r="FM99" s="626"/>
      <c r="FN99" s="626"/>
      <c r="FO99" s="626"/>
      <c r="FP99" s="626"/>
      <c r="FQ99" s="626"/>
      <c r="FR99" s="626"/>
      <c r="FS99" s="626"/>
      <c r="FT99" s="626"/>
      <c r="FU99" s="626"/>
      <c r="FV99" s="626"/>
      <c r="FW99" s="626"/>
      <c r="FX99" s="626"/>
      <c r="FY99" s="626"/>
      <c r="FZ99" s="626"/>
      <c r="GA99" s="626"/>
      <c r="GB99" s="626"/>
      <c r="GC99" s="626"/>
    </row>
    <row r="100" spans="2:185" x14ac:dyDescent="0.2">
      <c r="B100" t="s">
        <v>199</v>
      </c>
      <c r="C100" t="s">
        <v>200</v>
      </c>
      <c r="D100">
        <v>4500</v>
      </c>
      <c r="E100" t="s">
        <v>134</v>
      </c>
      <c r="F100" t="s">
        <v>134</v>
      </c>
      <c r="G100">
        <v>98</v>
      </c>
      <c r="H100" t="s">
        <v>135</v>
      </c>
      <c r="I100" t="s">
        <v>416</v>
      </c>
      <c r="J100" t="s">
        <v>136</v>
      </c>
      <c r="K100" s="626">
        <v>0</v>
      </c>
      <c r="L100" s="626">
        <v>0</v>
      </c>
      <c r="M100" s="626">
        <v>0</v>
      </c>
      <c r="N100" s="626">
        <v>906.27170000000001</v>
      </c>
      <c r="O100" s="626">
        <v>235.78649999999999</v>
      </c>
      <c r="P100" s="626">
        <v>201.39371111111109</v>
      </c>
      <c r="Q100" s="626">
        <v>52.396999999999998</v>
      </c>
      <c r="R100" s="626">
        <v>0</v>
      </c>
      <c r="S100" s="626">
        <v>0</v>
      </c>
      <c r="T100" t="s">
        <v>137</v>
      </c>
      <c r="U100" s="626">
        <v>0</v>
      </c>
      <c r="V100" s="626">
        <v>0</v>
      </c>
      <c r="W100" t="s">
        <v>138</v>
      </c>
      <c r="X100" s="626">
        <v>0</v>
      </c>
      <c r="Y100">
        <v>0.5</v>
      </c>
      <c r="Z100" s="626">
        <v>302.09056666666663</v>
      </c>
      <c r="AA100" s="626">
        <v>78.595500000000001</v>
      </c>
      <c r="AB100" s="626">
        <v>380.68606666666665</v>
      </c>
      <c r="AC100" s="626">
        <v>0</v>
      </c>
      <c r="AD100" s="626">
        <v>0</v>
      </c>
      <c r="AE100" s="626">
        <v>0</v>
      </c>
      <c r="AF100" s="626">
        <v>55.330908190666655</v>
      </c>
      <c r="AG100" s="626">
        <v>11.018938830840238</v>
      </c>
      <c r="AH100" s="626">
        <v>66.349847021506889</v>
      </c>
      <c r="AI100" s="626">
        <v>0</v>
      </c>
      <c r="AJ100" s="626"/>
      <c r="AK100" s="626">
        <v>0</v>
      </c>
      <c r="AL100" s="626">
        <v>0</v>
      </c>
      <c r="AM100" s="626"/>
      <c r="AN100">
        <v>25</v>
      </c>
      <c r="AO100" s="626">
        <v>0</v>
      </c>
      <c r="AP100" s="626">
        <v>0</v>
      </c>
      <c r="AQ100" s="626">
        <v>0</v>
      </c>
      <c r="AR100" s="626">
        <v>0</v>
      </c>
      <c r="AS100" s="626">
        <v>0</v>
      </c>
      <c r="AT100" s="626">
        <v>0</v>
      </c>
      <c r="AU100" s="626">
        <v>0</v>
      </c>
      <c r="AV100" s="626">
        <v>0</v>
      </c>
      <c r="AW100" s="626">
        <v>0</v>
      </c>
      <c r="AX100" s="626">
        <v>0</v>
      </c>
      <c r="AY100" s="626">
        <v>0</v>
      </c>
      <c r="AZ100" s="626">
        <v>0</v>
      </c>
      <c r="BA100" s="626">
        <v>0</v>
      </c>
      <c r="BB100" s="626">
        <v>0</v>
      </c>
      <c r="BC100" s="626">
        <v>0</v>
      </c>
      <c r="BD100" s="626">
        <v>0</v>
      </c>
      <c r="BE100" s="626">
        <v>0</v>
      </c>
      <c r="BF100" s="626">
        <v>0</v>
      </c>
      <c r="BG100" s="626">
        <v>0</v>
      </c>
      <c r="BH100" s="626">
        <v>0</v>
      </c>
      <c r="BI100" s="626">
        <v>0</v>
      </c>
      <c r="BJ100" s="626">
        <v>0</v>
      </c>
      <c r="BK100" s="626">
        <v>0</v>
      </c>
      <c r="BL100" s="626">
        <v>0</v>
      </c>
      <c r="BM100" s="626">
        <v>0</v>
      </c>
      <c r="BN100" s="626">
        <v>0</v>
      </c>
      <c r="BP100" s="626">
        <v>0</v>
      </c>
      <c r="BQ100" s="626">
        <v>0</v>
      </c>
      <c r="BR100" s="626">
        <v>0</v>
      </c>
      <c r="BS100" s="626">
        <v>0</v>
      </c>
      <c r="BT100" s="626">
        <v>0</v>
      </c>
      <c r="BU100" s="626">
        <v>0</v>
      </c>
      <c r="BV100" s="626">
        <v>0</v>
      </c>
      <c r="BW100" s="626">
        <v>0</v>
      </c>
      <c r="BX100" s="626">
        <v>0</v>
      </c>
      <c r="BY100" s="626">
        <v>0</v>
      </c>
      <c r="BZ100" s="626">
        <v>0</v>
      </c>
      <c r="CA100" s="626">
        <v>0</v>
      </c>
      <c r="CB100" s="626">
        <v>0</v>
      </c>
      <c r="CC100" s="626">
        <v>0</v>
      </c>
      <c r="CD100" s="626">
        <v>0</v>
      </c>
      <c r="CE100" s="626">
        <v>0</v>
      </c>
      <c r="CF100" s="626">
        <v>0</v>
      </c>
      <c r="CG100" s="626">
        <v>0</v>
      </c>
      <c r="CH100" s="626">
        <v>0</v>
      </c>
      <c r="CI100" s="626">
        <v>0</v>
      </c>
      <c r="CJ100" s="626">
        <v>0</v>
      </c>
      <c r="CK100" s="626">
        <v>0</v>
      </c>
      <c r="CL100" s="626">
        <v>0</v>
      </c>
      <c r="CM100" s="626">
        <v>0</v>
      </c>
      <c r="CN100" s="626">
        <v>0</v>
      </c>
      <c r="CP100" s="626">
        <v>66.349847021506889</v>
      </c>
      <c r="CQ100" s="626">
        <v>64.95656070178697</v>
      </c>
      <c r="CR100" s="626">
        <v>63.56327438206705</v>
      </c>
      <c r="CS100" s="626">
        <v>62.16998806234713</v>
      </c>
      <c r="CT100" s="626">
        <v>60.77670174262721</v>
      </c>
      <c r="CU100" s="626">
        <v>59.383415422907291</v>
      </c>
      <c r="CV100" s="626">
        <v>58.540213330984884</v>
      </c>
      <c r="CW100" s="626">
        <v>58.104775774254797</v>
      </c>
      <c r="CX100" s="626">
        <v>57.739817896362418</v>
      </c>
      <c r="CY100" s="626">
        <v>57.517751706964056</v>
      </c>
      <c r="CZ100" s="626">
        <v>57.281780099181887</v>
      </c>
      <c r="DA100" s="626">
        <v>56.944716773846942</v>
      </c>
      <c r="DB100" s="626">
        <v>56.766330292586993</v>
      </c>
      <c r="DC100" s="626">
        <v>56.733045013381592</v>
      </c>
      <c r="DD100" s="626">
        <v>56.658502077059829</v>
      </c>
      <c r="DE100" s="626">
        <v>56.533920352428822</v>
      </c>
      <c r="DF100" s="626">
        <v>56.32957478428915</v>
      </c>
      <c r="DG100" s="626">
        <v>56.278657955206697</v>
      </c>
      <c r="DH100" s="626">
        <v>56.259308123211639</v>
      </c>
      <c r="DI100" s="626">
        <v>56.203510246272799</v>
      </c>
      <c r="DJ100" s="626">
        <v>56.071949717961722</v>
      </c>
      <c r="DK100" s="626">
        <v>56.003711663580326</v>
      </c>
      <c r="DL100" s="626">
        <v>55.951261258004259</v>
      </c>
      <c r="DM100" s="626">
        <v>55.919687714718933</v>
      </c>
      <c r="DN100" s="626">
        <v>55.878791662562904</v>
      </c>
      <c r="DO100" s="626">
        <v>55.869385501871768</v>
      </c>
      <c r="DP100" t="s">
        <v>200</v>
      </c>
      <c r="DQ100" t="s">
        <v>134</v>
      </c>
      <c r="DR100" s="626">
        <v>380.68606666666665</v>
      </c>
      <c r="DS100" s="626">
        <v>380.68606666666665</v>
      </c>
      <c r="DT100" s="626">
        <v>380.68606666666665</v>
      </c>
      <c r="DU100" s="626">
        <v>380.68606666666665</v>
      </c>
      <c r="DV100" s="626">
        <v>380.68606666666665</v>
      </c>
      <c r="DW100" s="626">
        <v>380.68606666666665</v>
      </c>
      <c r="DX100" s="626">
        <v>380.68606666666665</v>
      </c>
      <c r="DY100" s="626">
        <v>380.68606666666665</v>
      </c>
      <c r="DZ100" s="626">
        <v>380.68606666666665</v>
      </c>
      <c r="EA100" s="626">
        <v>380.68606666666665</v>
      </c>
      <c r="EB100" s="626">
        <v>380.68606666666665</v>
      </c>
      <c r="EC100" s="626">
        <v>380.68606666666665</v>
      </c>
      <c r="ED100" s="626">
        <v>380.68606666666665</v>
      </c>
      <c r="EE100" s="626">
        <v>380.68606666666665</v>
      </c>
      <c r="EF100" s="626">
        <v>380.68606666666665</v>
      </c>
      <c r="EG100" s="626">
        <v>380.68606666666665</v>
      </c>
      <c r="EH100" s="626">
        <v>380.68606666666665</v>
      </c>
      <c r="EI100" s="626">
        <v>380.68606666666665</v>
      </c>
      <c r="EJ100" s="626">
        <v>380.68606666666665</v>
      </c>
      <c r="EK100" s="626">
        <v>380.68606666666665</v>
      </c>
      <c r="EL100" s="626">
        <v>380.68606666666665</v>
      </c>
      <c r="EM100" s="626">
        <v>380.68606666666665</v>
      </c>
      <c r="EN100" s="626">
        <v>380.68606666666665</v>
      </c>
      <c r="EO100" s="626">
        <v>380.68606666666665</v>
      </c>
      <c r="EP100" s="626">
        <v>380.68606666666665</v>
      </c>
      <c r="EQ100" s="626">
        <v>380.68606666666665</v>
      </c>
      <c r="ER100" s="626">
        <v>380.68606666666665</v>
      </c>
      <c r="ES100" s="626">
        <v>380.68606666666665</v>
      </c>
      <c r="ET100" s="626">
        <v>380.68606666666665</v>
      </c>
      <c r="EU100" s="626">
        <v>380.68606666666665</v>
      </c>
      <c r="EV100" s="626">
        <v>380.68606666666665</v>
      </c>
      <c r="EW100" t="s">
        <v>200</v>
      </c>
      <c r="EX100" t="s">
        <v>134</v>
      </c>
      <c r="FD100" s="626">
        <v>66.349847021506889</v>
      </c>
      <c r="FE100" s="626">
        <v>64.95656070178697</v>
      </c>
      <c r="FF100" s="626">
        <v>63.56327438206705</v>
      </c>
      <c r="FG100" s="626">
        <v>62.16998806234713</v>
      </c>
      <c r="FH100" s="626">
        <v>60.77670174262721</v>
      </c>
      <c r="FI100" s="626">
        <v>59.383415422907291</v>
      </c>
      <c r="FJ100" s="626">
        <v>58.540213330984884</v>
      </c>
      <c r="FK100" s="626">
        <v>58.104775774254797</v>
      </c>
      <c r="FL100" s="626">
        <v>57.739817896362418</v>
      </c>
      <c r="FM100" s="626">
        <v>57.517751706964056</v>
      </c>
      <c r="FN100" s="626">
        <v>57.281780099181887</v>
      </c>
      <c r="FO100" s="626">
        <v>56.944716773846942</v>
      </c>
      <c r="FP100" s="626">
        <v>56.766330292586993</v>
      </c>
      <c r="FQ100" s="626">
        <v>56.733045013381592</v>
      </c>
      <c r="FR100" s="626">
        <v>56.658502077059829</v>
      </c>
      <c r="FS100" s="626">
        <v>56.533920352428822</v>
      </c>
      <c r="FT100" s="626">
        <v>56.32957478428915</v>
      </c>
      <c r="FU100" s="626">
        <v>56.278657955206697</v>
      </c>
      <c r="FV100" s="626">
        <v>56.259308123211639</v>
      </c>
      <c r="FW100" s="626">
        <v>56.203510246272799</v>
      </c>
      <c r="FX100" s="626">
        <v>56.071949717961722</v>
      </c>
      <c r="FY100" s="626">
        <v>56.003711663580326</v>
      </c>
      <c r="FZ100" s="626">
        <v>55.951261258004259</v>
      </c>
      <c r="GA100" s="626">
        <v>55.919687714718933</v>
      </c>
      <c r="GB100" s="626">
        <v>55.878791662562904</v>
      </c>
      <c r="GC100" s="626">
        <v>55.869385501871768</v>
      </c>
    </row>
    <row r="101" spans="2:185" x14ac:dyDescent="0.2">
      <c r="B101" t="s">
        <v>201</v>
      </c>
      <c r="C101" t="s">
        <v>200</v>
      </c>
      <c r="D101">
        <v>4500</v>
      </c>
      <c r="E101" t="s">
        <v>7</v>
      </c>
      <c r="F101" t="s">
        <v>7</v>
      </c>
      <c r="G101">
        <v>103</v>
      </c>
      <c r="H101" t="s">
        <v>165</v>
      </c>
      <c r="I101" t="s">
        <v>416</v>
      </c>
      <c r="J101" t="s">
        <v>136</v>
      </c>
      <c r="K101" s="626">
        <v>64.117500000000007</v>
      </c>
      <c r="L101" s="626">
        <v>0</v>
      </c>
      <c r="M101" s="626">
        <v>64.117500000000007</v>
      </c>
      <c r="N101" s="626">
        <v>994.74440000000004</v>
      </c>
      <c r="O101" s="626">
        <v>186.14429999999999</v>
      </c>
      <c r="P101" s="626">
        <v>221.0543111111111</v>
      </c>
      <c r="Q101" s="626">
        <v>41.365399999999994</v>
      </c>
      <c r="R101" s="626">
        <v>19.660600000000017</v>
      </c>
      <c r="S101" s="626">
        <v>-11.031600000000005</v>
      </c>
      <c r="T101" t="s">
        <v>137</v>
      </c>
      <c r="U101" s="626">
        <v>0.87150000000000005</v>
      </c>
      <c r="V101" s="626">
        <v>78.269640726158968</v>
      </c>
      <c r="W101" t="s">
        <v>140</v>
      </c>
      <c r="X101" s="626">
        <v>6.1006431944172475</v>
      </c>
      <c r="Y101">
        <v>0.5</v>
      </c>
      <c r="Z101" s="626">
        <v>331.58146666666664</v>
      </c>
      <c r="AA101" s="626">
        <v>62.048099999999991</v>
      </c>
      <c r="AB101" s="626">
        <v>393.62956666666662</v>
      </c>
      <c r="AC101" s="626">
        <v>29.490900000000025</v>
      </c>
      <c r="AD101" s="626">
        <v>-16.547400000000007</v>
      </c>
      <c r="AE101" s="626">
        <v>1.3072999999999999</v>
      </c>
      <c r="AF101" s="626">
        <v>60.732461434666661</v>
      </c>
      <c r="AG101" s="626">
        <v>8.6990249883244974</v>
      </c>
      <c r="AH101" s="626">
        <v>69.431486422991156</v>
      </c>
      <c r="AI101" s="626">
        <v>-43.075499999999998</v>
      </c>
      <c r="AJ101" s="626">
        <v>-5.2697141915531875E-2</v>
      </c>
      <c r="AK101" s="626">
        <v>-3.0816394014842645</v>
      </c>
      <c r="AL101" s="626">
        <v>-119.95490946714892</v>
      </c>
      <c r="AM101" s="626">
        <v>-359.09769965512066</v>
      </c>
      <c r="AN101">
        <v>25</v>
      </c>
      <c r="AO101" s="626">
        <v>-64.117500000000007</v>
      </c>
      <c r="AP101" s="626">
        <v>1.3072806845179814</v>
      </c>
      <c r="AQ101" s="626">
        <v>1.2940558325667224</v>
      </c>
      <c r="AR101" s="626">
        <v>1.239474059850314</v>
      </c>
      <c r="AS101" s="626">
        <v>1.176640384577381</v>
      </c>
      <c r="AT101" s="626">
        <v>1.1863605980796976</v>
      </c>
      <c r="AU101" s="626">
        <v>1.1673201086700065</v>
      </c>
      <c r="AV101" s="626">
        <v>1.1500155283513331</v>
      </c>
      <c r="AW101" s="626">
        <v>1.1195579263770177</v>
      </c>
      <c r="AX101" s="626">
        <v>1.1137312888904807</v>
      </c>
      <c r="AY101" s="626">
        <v>1.1672698063031399</v>
      </c>
      <c r="AZ101" s="626">
        <v>1.1660854148288502</v>
      </c>
      <c r="BA101" s="626">
        <v>1.1696651118422343</v>
      </c>
      <c r="BB101" s="626">
        <v>1.1414744588779053</v>
      </c>
      <c r="BC101" s="626">
        <v>1.1585289311587794</v>
      </c>
      <c r="BD101" s="626">
        <v>1.1529315628183681</v>
      </c>
      <c r="BE101" s="626">
        <v>1.2021884824017843</v>
      </c>
      <c r="BF101" s="626">
        <v>1.1652313155590144</v>
      </c>
      <c r="BG101" s="626">
        <v>1.1615468479618232</v>
      </c>
      <c r="BH101" s="626">
        <v>1.1797252231381594</v>
      </c>
      <c r="BI101" s="626">
        <v>1.2012777917639568</v>
      </c>
      <c r="BJ101" s="626">
        <v>1.1937032522952147</v>
      </c>
      <c r="BK101" s="626">
        <v>1.201474562983549</v>
      </c>
      <c r="BL101" s="626">
        <v>1.1892121911646496</v>
      </c>
      <c r="BM101" s="626">
        <v>1.1684924036813695</v>
      </c>
      <c r="BN101" s="626">
        <v>1.1502858747065168</v>
      </c>
      <c r="BP101" s="626">
        <v>-3.0816394014842645</v>
      </c>
      <c r="BQ101" s="626">
        <v>-3.3749801913123516</v>
      </c>
      <c r="BR101" s="626">
        <v>-3.6683209811404387</v>
      </c>
      <c r="BS101" s="626">
        <v>-3.9616617709685258</v>
      </c>
      <c r="BT101" s="626">
        <v>-4.2550025607966129</v>
      </c>
      <c r="BU101" s="626">
        <v>-4.5483433506247</v>
      </c>
      <c r="BV101" s="626">
        <v>-4.7258700830187532</v>
      </c>
      <c r="BW101" s="626">
        <v>-4.8175465711921914</v>
      </c>
      <c r="BX101" s="626">
        <v>-4.89438435438126</v>
      </c>
      <c r="BY101" s="626">
        <v>-4.9411378970452855</v>
      </c>
      <c r="BZ101" s="626">
        <v>-4.9908190694103016</v>
      </c>
      <c r="CA101" s="626">
        <v>-5.0617839677778607</v>
      </c>
      <c r="CB101" s="626">
        <v>-5.0993412383595214</v>
      </c>
      <c r="CC101" s="626">
        <v>-5.106349080145927</v>
      </c>
      <c r="CD101" s="626">
        <v>-5.1220432583684801</v>
      </c>
      <c r="CE101" s="626">
        <v>-5.1482725415991881</v>
      </c>
      <c r="CF101" s="626">
        <v>-5.1912952064366715</v>
      </c>
      <c r="CG101" s="626">
        <v>-5.2020151730703716</v>
      </c>
      <c r="CH101" s="626">
        <v>-5.2060890629235441</v>
      </c>
      <c r="CI101" s="626">
        <v>-5.2178366793756021</v>
      </c>
      <c r="CJ101" s="626">
        <v>-5.2455352713582828</v>
      </c>
      <c r="CK101" s="626">
        <v>-5.2599020274838972</v>
      </c>
      <c r="CL101" s="626">
        <v>-5.270944871428263</v>
      </c>
      <c r="CM101" s="626">
        <v>-5.2775923264372597</v>
      </c>
      <c r="CN101" s="626">
        <v>-5.2862025310093621</v>
      </c>
      <c r="CP101" s="626">
        <v>69.431486422991156</v>
      </c>
      <c r="CQ101" s="626">
        <v>68.33154089309933</v>
      </c>
      <c r="CR101" s="626">
        <v>67.231595363207489</v>
      </c>
      <c r="CS101" s="626">
        <v>66.131649833315663</v>
      </c>
      <c r="CT101" s="626">
        <v>65.031704303423822</v>
      </c>
      <c r="CU101" s="626">
        <v>63.931758773531996</v>
      </c>
      <c r="CV101" s="626">
        <v>63.266083414003639</v>
      </c>
      <c r="CW101" s="626">
        <v>62.922322345446993</v>
      </c>
      <c r="CX101" s="626">
        <v>62.634202250743677</v>
      </c>
      <c r="CY101" s="626">
        <v>62.458889604009343</v>
      </c>
      <c r="CZ101" s="626">
        <v>62.272599168592187</v>
      </c>
      <c r="DA101" s="626">
        <v>62.006500741624805</v>
      </c>
      <c r="DB101" s="626">
        <v>61.865671530946514</v>
      </c>
      <c r="DC101" s="626">
        <v>61.839394093527517</v>
      </c>
      <c r="DD101" s="626">
        <v>61.780545335428315</v>
      </c>
      <c r="DE101" s="626">
        <v>61.682192894028013</v>
      </c>
      <c r="DF101" s="626">
        <v>61.520869990725828</v>
      </c>
      <c r="DG101" s="626">
        <v>61.480673128277076</v>
      </c>
      <c r="DH101" s="626">
        <v>61.465397186135185</v>
      </c>
      <c r="DI101" s="626">
        <v>61.421346925648407</v>
      </c>
      <c r="DJ101" s="626">
        <v>61.317484989320008</v>
      </c>
      <c r="DK101" s="626">
        <v>61.263613691064222</v>
      </c>
      <c r="DL101" s="626">
        <v>61.222206129432521</v>
      </c>
      <c r="DM101" s="626">
        <v>61.197280041156191</v>
      </c>
      <c r="DN101" s="626">
        <v>61.164994193572269</v>
      </c>
      <c r="DO101" s="626">
        <v>61.157568394395732</v>
      </c>
      <c r="DP101" t="s">
        <v>200</v>
      </c>
      <c r="DQ101" t="s">
        <v>7</v>
      </c>
      <c r="DR101" s="626">
        <v>393.62956666666662</v>
      </c>
      <c r="DS101" s="626">
        <v>393.62956666666662</v>
      </c>
      <c r="DT101" s="626">
        <v>393.62956666666662</v>
      </c>
      <c r="DU101" s="626">
        <v>393.62956666666662</v>
      </c>
      <c r="DV101" s="626">
        <v>393.62956666666662</v>
      </c>
      <c r="DW101" s="626">
        <v>393.62956666666662</v>
      </c>
      <c r="DX101" s="626">
        <v>393.62956666666662</v>
      </c>
      <c r="DY101" s="626">
        <v>393.62956666666662</v>
      </c>
      <c r="DZ101" s="626">
        <v>393.62956666666662</v>
      </c>
      <c r="EA101" s="626">
        <v>393.62956666666662</v>
      </c>
      <c r="EB101" s="626">
        <v>393.62956666666662</v>
      </c>
      <c r="EC101" s="626">
        <v>393.62956666666662</v>
      </c>
      <c r="ED101" s="626">
        <v>393.62956666666662</v>
      </c>
      <c r="EE101" s="626">
        <v>393.62956666666662</v>
      </c>
      <c r="EF101" s="626">
        <v>393.62956666666662</v>
      </c>
      <c r="EG101" s="626">
        <v>393.62956666666662</v>
      </c>
      <c r="EH101" s="626">
        <v>393.62956666666662</v>
      </c>
      <c r="EI101" s="626">
        <v>393.62956666666662</v>
      </c>
      <c r="EJ101" s="626">
        <v>393.62956666666662</v>
      </c>
      <c r="EK101" s="626">
        <v>393.62956666666662</v>
      </c>
      <c r="EL101" s="626">
        <v>393.62956666666662</v>
      </c>
      <c r="EM101" s="626">
        <v>393.62956666666662</v>
      </c>
      <c r="EN101" s="626">
        <v>393.62956666666662</v>
      </c>
      <c r="EO101" s="626">
        <v>393.62956666666662</v>
      </c>
      <c r="EP101" s="626">
        <v>393.62956666666662</v>
      </c>
      <c r="EQ101" s="626">
        <v>393.62956666666662</v>
      </c>
      <c r="ER101" s="626">
        <v>393.62956666666662</v>
      </c>
      <c r="ES101" s="626">
        <v>393.62956666666662</v>
      </c>
      <c r="ET101" s="626">
        <v>393.62956666666662</v>
      </c>
      <c r="EU101" s="626">
        <v>393.62956666666662</v>
      </c>
      <c r="EV101" s="626">
        <v>393.62956666666662</v>
      </c>
      <c r="EW101" t="s">
        <v>200</v>
      </c>
      <c r="EX101" t="s">
        <v>7</v>
      </c>
      <c r="FD101" s="626">
        <v>69.431486422991156</v>
      </c>
      <c r="FE101" s="626">
        <v>68.33154089309933</v>
      </c>
      <c r="FF101" s="626">
        <v>67.231595363207489</v>
      </c>
      <c r="FG101" s="626">
        <v>66.131649833315663</v>
      </c>
      <c r="FH101" s="626">
        <v>65.031704303423822</v>
      </c>
      <c r="FI101" s="626">
        <v>63.931758773531996</v>
      </c>
      <c r="FJ101" s="626">
        <v>63.266083414003639</v>
      </c>
      <c r="FK101" s="626">
        <v>62.922322345446993</v>
      </c>
      <c r="FL101" s="626">
        <v>62.634202250743677</v>
      </c>
      <c r="FM101" s="626">
        <v>62.458889604009343</v>
      </c>
      <c r="FN101" s="626">
        <v>62.272599168592187</v>
      </c>
      <c r="FO101" s="626">
        <v>62.006500741624805</v>
      </c>
      <c r="FP101" s="626">
        <v>61.865671530946514</v>
      </c>
      <c r="FQ101" s="626">
        <v>61.839394093527517</v>
      </c>
      <c r="FR101" s="626">
        <v>61.780545335428315</v>
      </c>
      <c r="FS101" s="626">
        <v>61.682192894028013</v>
      </c>
      <c r="FT101" s="626">
        <v>61.520869990725828</v>
      </c>
      <c r="FU101" s="626">
        <v>61.480673128277076</v>
      </c>
      <c r="FV101" s="626">
        <v>61.465397186135185</v>
      </c>
      <c r="FW101" s="626">
        <v>61.421346925648407</v>
      </c>
      <c r="FX101" s="626">
        <v>61.317484989320008</v>
      </c>
      <c r="FY101" s="626">
        <v>61.263613691064222</v>
      </c>
      <c r="FZ101" s="626">
        <v>61.222206129432521</v>
      </c>
      <c r="GA101" s="626">
        <v>61.197280041156191</v>
      </c>
      <c r="GB101" s="626">
        <v>61.164994193572269</v>
      </c>
      <c r="GC101" s="626">
        <v>61.157568394395732</v>
      </c>
    </row>
    <row r="102" spans="2:185" x14ac:dyDescent="0.2">
      <c r="B102" t="s">
        <v>202</v>
      </c>
      <c r="C102" t="s">
        <v>200</v>
      </c>
      <c r="D102">
        <v>4500</v>
      </c>
      <c r="E102" t="s">
        <v>203</v>
      </c>
      <c r="F102" t="s">
        <v>203</v>
      </c>
      <c r="G102">
        <v>75</v>
      </c>
      <c r="H102" t="s">
        <v>143</v>
      </c>
      <c r="I102" t="s">
        <v>416</v>
      </c>
      <c r="J102" t="s">
        <v>136</v>
      </c>
      <c r="K102" s="626">
        <v>280.065</v>
      </c>
      <c r="L102" s="626">
        <v>0</v>
      </c>
      <c r="M102" s="626">
        <v>280.065</v>
      </c>
      <c r="N102" s="626">
        <v>658.95140000000004</v>
      </c>
      <c r="O102" s="626">
        <v>255.2235</v>
      </c>
      <c r="P102" s="626">
        <v>146.43364444444444</v>
      </c>
      <c r="Q102" s="626">
        <v>56.716333333333331</v>
      </c>
      <c r="R102" s="626">
        <v>-54.960066666666648</v>
      </c>
      <c r="S102" s="626">
        <v>4.3193333333333328</v>
      </c>
      <c r="T102" t="s">
        <v>137</v>
      </c>
      <c r="U102" s="626">
        <v>1.2235</v>
      </c>
      <c r="V102" s="626">
        <v>341.88149771859025</v>
      </c>
      <c r="W102" t="s">
        <v>140</v>
      </c>
      <c r="X102" s="626">
        <v>8.5646169534457997</v>
      </c>
      <c r="Y102">
        <v>0.5</v>
      </c>
      <c r="Z102" s="626">
        <v>219.65046666666666</v>
      </c>
      <c r="AA102" s="626">
        <v>85.0745</v>
      </c>
      <c r="AB102" s="626">
        <v>304.72496666666666</v>
      </c>
      <c r="AC102" s="626">
        <v>-82.440099999999973</v>
      </c>
      <c r="AD102" s="626">
        <v>6.4789999999999992</v>
      </c>
      <c r="AE102" s="626">
        <v>1.8352999999999999</v>
      </c>
      <c r="AF102" s="626">
        <v>40.231179474666661</v>
      </c>
      <c r="AG102" s="626">
        <v>11.927282243440372</v>
      </c>
      <c r="AH102" s="626">
        <v>52.158461718107034</v>
      </c>
      <c r="AI102" s="626">
        <v>-240.80779999999999</v>
      </c>
      <c r="AJ102" s="626">
        <v>-0.10571719532626589</v>
      </c>
      <c r="AK102" s="626">
        <v>14.19138530339986</v>
      </c>
      <c r="AL102" s="626">
        <v>371.58723096191642</v>
      </c>
      <c r="AM102" s="626">
        <v>648.0519084639659</v>
      </c>
      <c r="AN102">
        <v>25</v>
      </c>
      <c r="AO102" s="626">
        <v>-280.065</v>
      </c>
      <c r="AP102" s="626">
        <v>1.8352750614526712</v>
      </c>
      <c r="AQ102" s="626">
        <v>1.6365782655197827</v>
      </c>
      <c r="AR102" s="626">
        <v>1.7072856623310464</v>
      </c>
      <c r="AS102" s="626">
        <v>1.7537121223873169</v>
      </c>
      <c r="AT102" s="626">
        <v>1.7727482907199192</v>
      </c>
      <c r="AU102" s="626">
        <v>1.800905023373006</v>
      </c>
      <c r="AV102" s="626">
        <v>1.8354475466694631</v>
      </c>
      <c r="AW102" s="626">
        <v>1.8751583743796163</v>
      </c>
      <c r="AX102" s="626">
        <v>1.9052027006236949</v>
      </c>
      <c r="AY102" s="626">
        <v>1.9119972963224956</v>
      </c>
      <c r="AZ102" s="626">
        <v>1.9402124575778452</v>
      </c>
      <c r="BA102" s="626">
        <v>1.93991621088654</v>
      </c>
      <c r="BB102" s="626">
        <v>1.9520498110880924</v>
      </c>
      <c r="BC102" s="626">
        <v>1.9464855741991078</v>
      </c>
      <c r="BD102" s="626">
        <v>1.9498234455259551</v>
      </c>
      <c r="BE102" s="626">
        <v>1.931697042582579</v>
      </c>
      <c r="BF102" s="626">
        <v>1.947356458592524</v>
      </c>
      <c r="BG102" s="626">
        <v>1.9500087572560296</v>
      </c>
      <c r="BH102" s="626">
        <v>1.944120913464497</v>
      </c>
      <c r="BI102" s="626">
        <v>1.9369315604856459</v>
      </c>
      <c r="BJ102" s="626">
        <v>1.9411658858118068</v>
      </c>
      <c r="BK102" s="626">
        <v>1.9394104447249889</v>
      </c>
      <c r="BL102" s="626">
        <v>1.9455173996945292</v>
      </c>
      <c r="BM102" s="626">
        <v>1.9549537643492301</v>
      </c>
      <c r="BN102" s="626">
        <v>1.9634236796943088</v>
      </c>
      <c r="BP102" s="626">
        <v>14.19138530339986</v>
      </c>
      <c r="BQ102" s="626">
        <v>14.306240505866482</v>
      </c>
      <c r="BR102" s="626">
        <v>14.421095708333104</v>
      </c>
      <c r="BS102" s="626">
        <v>14.535950910799725</v>
      </c>
      <c r="BT102" s="626">
        <v>14.650806113266347</v>
      </c>
      <c r="BU102" s="626">
        <v>14.765661315732968</v>
      </c>
      <c r="BV102" s="626">
        <v>14.835170465157111</v>
      </c>
      <c r="BW102" s="626">
        <v>14.871065649105992</v>
      </c>
      <c r="BX102" s="626">
        <v>14.901150858702785</v>
      </c>
      <c r="BY102" s="626">
        <v>14.919456828397131</v>
      </c>
      <c r="BZ102" s="626">
        <v>14.93890908770995</v>
      </c>
      <c r="CA102" s="626">
        <v>14.966694816980011</v>
      </c>
      <c r="CB102" s="626">
        <v>14.981400061072653</v>
      </c>
      <c r="CC102" s="626">
        <v>14.98414392457593</v>
      </c>
      <c r="CD102" s="626">
        <v>14.990288852522552</v>
      </c>
      <c r="CE102" s="626">
        <v>15.000558715223143</v>
      </c>
      <c r="CF102" s="626">
        <v>15.017403890022932</v>
      </c>
      <c r="CG102" s="626">
        <v>15.021601205844133</v>
      </c>
      <c r="CH102" s="626">
        <v>15.023196304310281</v>
      </c>
      <c r="CI102" s="626">
        <v>15.027795988066815</v>
      </c>
      <c r="CJ102" s="626">
        <v>15.03864114666912</v>
      </c>
      <c r="CK102" s="626">
        <v>15.044266333280785</v>
      </c>
      <c r="CL102" s="626">
        <v>15.048590069089162</v>
      </c>
      <c r="CM102" s="626">
        <v>15.051192826078374</v>
      </c>
      <c r="CN102" s="626">
        <v>15.054564081709026</v>
      </c>
      <c r="CP102" s="626">
        <v>52.158461718107034</v>
      </c>
      <c r="CQ102" s="626">
        <v>50.650320195920493</v>
      </c>
      <c r="CR102" s="626">
        <v>49.142178673733952</v>
      </c>
      <c r="CS102" s="626">
        <v>47.634037151547403</v>
      </c>
      <c r="CT102" s="626">
        <v>46.125895629360862</v>
      </c>
      <c r="CU102" s="626">
        <v>44.617754107174321</v>
      </c>
      <c r="CV102" s="626">
        <v>43.705042865827778</v>
      </c>
      <c r="CW102" s="626">
        <v>43.233710125148804</v>
      </c>
      <c r="CX102" s="626">
        <v>42.838667037659633</v>
      </c>
      <c r="CY102" s="626">
        <v>42.598294878566925</v>
      </c>
      <c r="CZ102" s="626">
        <v>42.342871011471935</v>
      </c>
      <c r="DA102" s="626">
        <v>41.978021956866932</v>
      </c>
      <c r="DB102" s="626">
        <v>41.784930231514338</v>
      </c>
      <c r="DC102" s="626">
        <v>41.74890108880566</v>
      </c>
      <c r="DD102" s="626">
        <v>41.668213224537276</v>
      </c>
      <c r="DE102" s="626">
        <v>41.53336163720568</v>
      </c>
      <c r="DF102" s="626">
        <v>41.312170894266217</v>
      </c>
      <c r="DG102" s="626">
        <v>41.257056749362569</v>
      </c>
      <c r="DH102" s="626">
        <v>41.236111818901357</v>
      </c>
      <c r="DI102" s="626">
        <v>41.175714258205986</v>
      </c>
      <c r="DJ102" s="626">
        <v>41.033308571292601</v>
      </c>
      <c r="DK102" s="626">
        <v>40.959445330299538</v>
      </c>
      <c r="DL102" s="626">
        <v>40.9026711889151</v>
      </c>
      <c r="DM102" s="626">
        <v>40.868494888640555</v>
      </c>
      <c r="DN102" s="626">
        <v>40.824227580853879</v>
      </c>
      <c r="DO102" s="626">
        <v>40.814046025704819</v>
      </c>
      <c r="DP102" t="s">
        <v>200</v>
      </c>
      <c r="DQ102" t="s">
        <v>203</v>
      </c>
      <c r="DR102" s="626">
        <v>304.72496666666666</v>
      </c>
      <c r="DS102" s="626">
        <v>304.72496666666666</v>
      </c>
      <c r="DT102" s="626">
        <v>304.72496666666666</v>
      </c>
      <c r="DU102" s="626">
        <v>304.72496666666666</v>
      </c>
      <c r="DV102" s="626">
        <v>304.72496666666666</v>
      </c>
      <c r="DW102" s="626">
        <v>304.72496666666666</v>
      </c>
      <c r="DX102" s="626">
        <v>304.72496666666666</v>
      </c>
      <c r="DY102" s="626">
        <v>304.72496666666666</v>
      </c>
      <c r="DZ102" s="626">
        <v>304.72496666666666</v>
      </c>
      <c r="EA102" s="626">
        <v>304.72496666666666</v>
      </c>
      <c r="EB102" s="626">
        <v>304.72496666666666</v>
      </c>
      <c r="EC102" s="626">
        <v>304.72496666666666</v>
      </c>
      <c r="ED102" s="626">
        <v>304.72496666666666</v>
      </c>
      <c r="EE102" s="626">
        <v>304.72496666666666</v>
      </c>
      <c r="EF102" s="626">
        <v>304.72496666666666</v>
      </c>
      <c r="EG102" s="626">
        <v>304.72496666666666</v>
      </c>
      <c r="EH102" s="626">
        <v>304.72496666666666</v>
      </c>
      <c r="EI102" s="626">
        <v>304.72496666666666</v>
      </c>
      <c r="EJ102" s="626">
        <v>304.72496666666666</v>
      </c>
      <c r="EK102" s="626">
        <v>304.72496666666666</v>
      </c>
      <c r="EL102" s="626">
        <v>304.72496666666666</v>
      </c>
      <c r="EM102" s="626">
        <v>304.72496666666666</v>
      </c>
      <c r="EN102" s="626">
        <v>304.72496666666666</v>
      </c>
      <c r="EO102" s="626">
        <v>304.72496666666666</v>
      </c>
      <c r="EP102" s="626">
        <v>304.72496666666666</v>
      </c>
      <c r="EQ102" s="626">
        <v>304.72496666666666</v>
      </c>
      <c r="ER102" s="626">
        <v>304.72496666666666</v>
      </c>
      <c r="ES102" s="626">
        <v>304.72496666666666</v>
      </c>
      <c r="ET102" s="626">
        <v>304.72496666666666</v>
      </c>
      <c r="EU102" s="626">
        <v>304.72496666666666</v>
      </c>
      <c r="EV102" s="626">
        <v>304.72496666666666</v>
      </c>
      <c r="EW102" t="s">
        <v>200</v>
      </c>
      <c r="EX102" t="s">
        <v>203</v>
      </c>
      <c r="FD102" s="626">
        <v>52.158461718107034</v>
      </c>
      <c r="FE102" s="626">
        <v>50.650320195920493</v>
      </c>
      <c r="FF102" s="626">
        <v>49.142178673733952</v>
      </c>
      <c r="FG102" s="626">
        <v>47.634037151547403</v>
      </c>
      <c r="FH102" s="626">
        <v>46.125895629360862</v>
      </c>
      <c r="FI102" s="626">
        <v>44.617754107174321</v>
      </c>
      <c r="FJ102" s="626">
        <v>43.705042865827778</v>
      </c>
      <c r="FK102" s="626">
        <v>43.233710125148804</v>
      </c>
      <c r="FL102" s="626">
        <v>42.838667037659633</v>
      </c>
      <c r="FM102" s="626">
        <v>42.598294878566925</v>
      </c>
      <c r="FN102" s="626">
        <v>42.342871011471935</v>
      </c>
      <c r="FO102" s="626">
        <v>41.978021956866932</v>
      </c>
      <c r="FP102" s="626">
        <v>41.784930231514338</v>
      </c>
      <c r="FQ102" s="626">
        <v>41.74890108880566</v>
      </c>
      <c r="FR102" s="626">
        <v>41.668213224537276</v>
      </c>
      <c r="FS102" s="626">
        <v>41.53336163720568</v>
      </c>
      <c r="FT102" s="626">
        <v>41.312170894266217</v>
      </c>
      <c r="FU102" s="626">
        <v>41.257056749362569</v>
      </c>
      <c r="FV102" s="626">
        <v>41.236111818901357</v>
      </c>
      <c r="FW102" s="626">
        <v>41.175714258205986</v>
      </c>
      <c r="FX102" s="626">
        <v>41.033308571292601</v>
      </c>
      <c r="FY102" s="626">
        <v>40.959445330299538</v>
      </c>
      <c r="FZ102" s="626">
        <v>40.9026711889151</v>
      </c>
      <c r="GA102" s="626">
        <v>40.868494888640555</v>
      </c>
      <c r="GB102" s="626">
        <v>40.824227580853879</v>
      </c>
      <c r="GC102" s="626">
        <v>40.814046025704819</v>
      </c>
    </row>
    <row r="103" spans="2:185" x14ac:dyDescent="0.2">
      <c r="B103" t="s">
        <v>204</v>
      </c>
      <c r="C103" t="s">
        <v>200</v>
      </c>
      <c r="D103">
        <v>4500</v>
      </c>
      <c r="E103" t="s">
        <v>145</v>
      </c>
      <c r="F103" t="s">
        <v>145</v>
      </c>
      <c r="G103">
        <v>17</v>
      </c>
      <c r="H103" t="s">
        <v>205</v>
      </c>
      <c r="I103" t="s">
        <v>416</v>
      </c>
      <c r="J103" t="s">
        <v>136</v>
      </c>
      <c r="K103" s="626">
        <v>212.26859999999999</v>
      </c>
      <c r="L103" s="626">
        <v>0</v>
      </c>
      <c r="M103" s="626">
        <v>212.26859999999999</v>
      </c>
      <c r="N103" s="626">
        <v>0</v>
      </c>
      <c r="O103" s="626">
        <v>358.84690000000001</v>
      </c>
      <c r="P103" s="626">
        <v>0</v>
      </c>
      <c r="Q103" s="626">
        <v>79.743755555555566</v>
      </c>
      <c r="R103" s="626">
        <v>-201.39371111111109</v>
      </c>
      <c r="S103" s="626">
        <v>27.346755555555568</v>
      </c>
      <c r="T103" t="s">
        <v>137</v>
      </c>
      <c r="U103" s="626">
        <v>2.8936999999999999</v>
      </c>
      <c r="V103" s="626">
        <v>259.12094294763119</v>
      </c>
      <c r="W103" t="s">
        <v>140</v>
      </c>
      <c r="X103" s="626">
        <v>20.255781056753321</v>
      </c>
      <c r="Y103">
        <v>0.5</v>
      </c>
      <c r="Z103" s="626">
        <v>0</v>
      </c>
      <c r="AA103" s="626">
        <v>119.61563333333335</v>
      </c>
      <c r="AB103" s="626">
        <v>119.61563333333335</v>
      </c>
      <c r="AC103" s="626">
        <v>-302.09056666666663</v>
      </c>
      <c r="AD103" s="626">
        <v>41.020133333333348</v>
      </c>
      <c r="AE103" s="626">
        <v>4.3404999999999996</v>
      </c>
      <c r="AF103" s="626">
        <v>0</v>
      </c>
      <c r="AG103" s="626">
        <v>16.76988309651589</v>
      </c>
      <c r="AH103" s="626">
        <v>16.76988309651589</v>
      </c>
      <c r="AI103" s="626">
        <v>-131.79859999999999</v>
      </c>
      <c r="AJ103" s="626">
        <v>-4.0686761432530139E-2</v>
      </c>
      <c r="AK103" s="626">
        <v>49.579963924990999</v>
      </c>
      <c r="AL103" s="626">
        <v>1345.8804572492859</v>
      </c>
      <c r="AM103" s="626">
        <v>97.927402153530068</v>
      </c>
      <c r="AN103">
        <v>25</v>
      </c>
      <c r="AO103" s="626">
        <v>-212.26859999999999</v>
      </c>
      <c r="AP103" s="626">
        <v>4.3405245121614264</v>
      </c>
      <c r="AQ103" s="626">
        <v>3.7147946237135021</v>
      </c>
      <c r="AR103" s="626">
        <v>4.0094558191598972</v>
      </c>
      <c r="AS103" s="626">
        <v>4.2357099075915237</v>
      </c>
      <c r="AT103" s="626">
        <v>4.2853935426978573</v>
      </c>
      <c r="AU103" s="626">
        <v>4.3994597994699589</v>
      </c>
      <c r="AV103" s="626">
        <v>4.53204422441324</v>
      </c>
      <c r="AW103" s="626">
        <v>4.6972935538100735</v>
      </c>
      <c r="AX103" s="626">
        <v>4.8014115140164506</v>
      </c>
      <c r="AY103" s="626">
        <v>4.7583476904222053</v>
      </c>
      <c r="AZ103" s="626">
        <v>4.8509205212616884</v>
      </c>
      <c r="BA103" s="626">
        <v>4.8456169239018543</v>
      </c>
      <c r="BB103" s="626">
        <v>4.9190394226972822</v>
      </c>
      <c r="BC103" s="626">
        <v>4.8803582406865029</v>
      </c>
      <c r="BD103" s="626">
        <v>4.8979362525626504</v>
      </c>
      <c r="BE103" s="626">
        <v>4.7795769015327076</v>
      </c>
      <c r="BF103" s="626">
        <v>4.8750326736977891</v>
      </c>
      <c r="BG103" s="626">
        <v>4.8880735127393669</v>
      </c>
      <c r="BH103" s="626">
        <v>4.8469823608382772</v>
      </c>
      <c r="BI103" s="626">
        <v>4.7975901619656005</v>
      </c>
      <c r="BJ103" s="626">
        <v>4.8204645327467821</v>
      </c>
      <c r="BK103" s="626">
        <v>4.8053579969102422</v>
      </c>
      <c r="BL103" s="626">
        <v>4.8399732415990222</v>
      </c>
      <c r="BM103" s="626">
        <v>4.8956120409244193</v>
      </c>
      <c r="BN103" s="626">
        <v>4.9450774416758358</v>
      </c>
      <c r="BP103" s="626">
        <v>49.579963924990999</v>
      </c>
      <c r="BQ103" s="626">
        <v>50.307140297765784</v>
      </c>
      <c r="BR103" s="626">
        <v>51.034316670540569</v>
      </c>
      <c r="BS103" s="626">
        <v>51.761493043315348</v>
      </c>
      <c r="BT103" s="626">
        <v>52.488669416090133</v>
      </c>
      <c r="BU103" s="626">
        <v>53.215845788864918</v>
      </c>
      <c r="BV103" s="626">
        <v>53.6559252111932</v>
      </c>
      <c r="BW103" s="626">
        <v>53.883186398352883</v>
      </c>
      <c r="BX103" s="626">
        <v>54.073663217155435</v>
      </c>
      <c r="BY103" s="626">
        <v>54.18956278771541</v>
      </c>
      <c r="BZ103" s="626">
        <v>54.31271979815628</v>
      </c>
      <c r="CA103" s="626">
        <v>54.488638044710044</v>
      </c>
      <c r="CB103" s="626">
        <v>54.581740540987148</v>
      </c>
      <c r="CC103" s="626">
        <v>54.599112611793274</v>
      </c>
      <c r="CD103" s="626">
        <v>54.638017653264818</v>
      </c>
      <c r="CE103" s="626">
        <v>54.703038665348977</v>
      </c>
      <c r="CF103" s="626">
        <v>54.809689586218049</v>
      </c>
      <c r="CG103" s="626">
        <v>54.836263819066907</v>
      </c>
      <c r="CH103" s="626">
        <v>54.846362777511281</v>
      </c>
      <c r="CI103" s="626">
        <v>54.875484500151231</v>
      </c>
      <c r="CJ103" s="626">
        <v>54.944147851268333</v>
      </c>
      <c r="CK103" s="626">
        <v>54.97976228325404</v>
      </c>
      <c r="CL103" s="626">
        <v>55.007136911955648</v>
      </c>
      <c r="CM103" s="626">
        <v>55.023615602915946</v>
      </c>
      <c r="CN103" s="626">
        <v>55.044959846698951</v>
      </c>
      <c r="CP103" s="626">
        <v>16.76988309651589</v>
      </c>
      <c r="CQ103" s="626">
        <v>14.649420404021187</v>
      </c>
      <c r="CR103" s="626">
        <v>12.528957711526484</v>
      </c>
      <c r="CS103" s="626">
        <v>10.408495019031779</v>
      </c>
      <c r="CT103" s="626">
        <v>8.2880323265370759</v>
      </c>
      <c r="CU103" s="626">
        <v>6.1675696340423762</v>
      </c>
      <c r="CV103" s="626">
        <v>4.8842881197916874</v>
      </c>
      <c r="CW103" s="626">
        <v>4.221589375901913</v>
      </c>
      <c r="CX103" s="626">
        <v>3.6661546792069766</v>
      </c>
      <c r="CY103" s="626">
        <v>3.3281889192486465</v>
      </c>
      <c r="CZ103" s="626">
        <v>2.9690603010256087</v>
      </c>
      <c r="DA103" s="626">
        <v>2.4560787291369004</v>
      </c>
      <c r="DB103" s="626">
        <v>2.1845897515998436</v>
      </c>
      <c r="DC103" s="626">
        <v>2.1339324015883196</v>
      </c>
      <c r="DD103" s="626">
        <v>2.0204844237950135</v>
      </c>
      <c r="DE103" s="626">
        <v>1.8308816870798492</v>
      </c>
      <c r="DF103" s="626">
        <v>1.5198851980711059</v>
      </c>
      <c r="DG103" s="626">
        <v>1.4423941361397929</v>
      </c>
      <c r="DH103" s="626">
        <v>1.4129453457003551</v>
      </c>
      <c r="DI103" s="626">
        <v>1.3280257461215699</v>
      </c>
      <c r="DJ103" s="626">
        <v>1.1278018666933893</v>
      </c>
      <c r="DK103" s="626">
        <v>1.0239493803262882</v>
      </c>
      <c r="DL103" s="626">
        <v>0.94412434604861073</v>
      </c>
      <c r="DM103" s="626">
        <v>0.89607211180298751</v>
      </c>
      <c r="DN103" s="626">
        <v>0.83383181586395416</v>
      </c>
      <c r="DO103" s="626">
        <v>0.81951644324967854</v>
      </c>
      <c r="DP103" t="s">
        <v>200</v>
      </c>
      <c r="DQ103" t="s">
        <v>145</v>
      </c>
      <c r="DR103" s="626">
        <v>119.61563333333335</v>
      </c>
      <c r="DS103" s="626">
        <v>119.61563333333335</v>
      </c>
      <c r="DT103" s="626">
        <v>119.61563333333335</v>
      </c>
      <c r="DU103" s="626">
        <v>119.61563333333335</v>
      </c>
      <c r="DV103" s="626">
        <v>119.61563333333335</v>
      </c>
      <c r="DW103" s="626">
        <v>119.61563333333335</v>
      </c>
      <c r="DX103" s="626">
        <v>119.61563333333335</v>
      </c>
      <c r="DY103" s="626">
        <v>119.61563333333335</v>
      </c>
      <c r="DZ103" s="626">
        <v>119.61563333333335</v>
      </c>
      <c r="EA103" s="626">
        <v>119.61563333333335</v>
      </c>
      <c r="EB103" s="626">
        <v>119.61563333333335</v>
      </c>
      <c r="EC103" s="626">
        <v>119.61563333333335</v>
      </c>
      <c r="ED103" s="626">
        <v>119.61563333333335</v>
      </c>
      <c r="EE103" s="626">
        <v>119.61563333333335</v>
      </c>
      <c r="EF103" s="626">
        <v>119.61563333333335</v>
      </c>
      <c r="EG103" s="626">
        <v>119.61563333333335</v>
      </c>
      <c r="EH103" s="626">
        <v>119.61563333333335</v>
      </c>
      <c r="EI103" s="626">
        <v>119.61563333333335</v>
      </c>
      <c r="EJ103" s="626">
        <v>119.61563333333335</v>
      </c>
      <c r="EK103" s="626">
        <v>119.61563333333335</v>
      </c>
      <c r="EL103" s="626">
        <v>119.61563333333335</v>
      </c>
      <c r="EM103" s="626">
        <v>119.61563333333335</v>
      </c>
      <c r="EN103" s="626">
        <v>119.61563333333335</v>
      </c>
      <c r="EO103" s="626">
        <v>119.61563333333335</v>
      </c>
      <c r="EP103" s="626">
        <v>119.61563333333335</v>
      </c>
      <c r="EQ103" s="626">
        <v>119.61563333333335</v>
      </c>
      <c r="ER103" s="626">
        <v>119.61563333333335</v>
      </c>
      <c r="ES103" s="626">
        <v>119.61563333333335</v>
      </c>
      <c r="ET103" s="626">
        <v>119.61563333333335</v>
      </c>
      <c r="EU103" s="626">
        <v>119.61563333333335</v>
      </c>
      <c r="EV103" s="626">
        <v>119.61563333333335</v>
      </c>
      <c r="EW103" t="s">
        <v>200</v>
      </c>
      <c r="EX103" t="s">
        <v>145</v>
      </c>
      <c r="FD103" s="626">
        <v>16.76988309651589</v>
      </c>
      <c r="FE103" s="626">
        <v>14.649420404021187</v>
      </c>
      <c r="FF103" s="626">
        <v>12.528957711526484</v>
      </c>
      <c r="FG103" s="626">
        <v>10.408495019031779</v>
      </c>
      <c r="FH103" s="626">
        <v>8.2880323265370759</v>
      </c>
      <c r="FI103" s="626">
        <v>6.1675696340423762</v>
      </c>
      <c r="FJ103" s="626">
        <v>4.8842881197916874</v>
      </c>
      <c r="FK103" s="626">
        <v>4.221589375901913</v>
      </c>
      <c r="FL103" s="626">
        <v>3.6661546792069766</v>
      </c>
      <c r="FM103" s="626">
        <v>3.3281889192486465</v>
      </c>
      <c r="FN103" s="626">
        <v>2.9690603010256087</v>
      </c>
      <c r="FO103" s="626">
        <v>2.4560787291369004</v>
      </c>
      <c r="FP103" s="626">
        <v>2.1845897515998436</v>
      </c>
      <c r="FQ103" s="626">
        <v>2.1339324015883196</v>
      </c>
      <c r="FR103" s="626">
        <v>2.0204844237950135</v>
      </c>
      <c r="FS103" s="626">
        <v>1.8308816870798492</v>
      </c>
      <c r="FT103" s="626">
        <v>1.5198851980711059</v>
      </c>
      <c r="FU103" s="626">
        <v>1.4423941361397929</v>
      </c>
      <c r="FV103" s="626">
        <v>1.4129453457003551</v>
      </c>
      <c r="FW103" s="626">
        <v>1.3280257461215699</v>
      </c>
      <c r="FX103" s="626">
        <v>1.1278018666933893</v>
      </c>
      <c r="FY103" s="626">
        <v>1.0239493803262882</v>
      </c>
      <c r="FZ103" s="626">
        <v>0.94412434604861073</v>
      </c>
      <c r="GA103" s="626">
        <v>0.89607211180298751</v>
      </c>
      <c r="GB103" s="626">
        <v>0.83383181586395416</v>
      </c>
      <c r="GC103" s="626">
        <v>0.81951644324967854</v>
      </c>
    </row>
    <row r="104" spans="2:185" x14ac:dyDescent="0.2">
      <c r="B104" t="s">
        <v>206</v>
      </c>
      <c r="C104" t="s">
        <v>200</v>
      </c>
      <c r="D104">
        <v>4500</v>
      </c>
      <c r="E104" t="s">
        <v>172</v>
      </c>
      <c r="F104" t="s">
        <v>172</v>
      </c>
      <c r="G104">
        <v>96</v>
      </c>
      <c r="H104" t="s">
        <v>135</v>
      </c>
      <c r="I104" t="s">
        <v>416</v>
      </c>
      <c r="J104" t="s">
        <v>136</v>
      </c>
      <c r="K104" s="626">
        <v>8.4582999999999995</v>
      </c>
      <c r="L104" s="626">
        <v>0</v>
      </c>
      <c r="M104" s="626">
        <v>8.4582999999999995</v>
      </c>
      <c r="N104" s="626">
        <v>906.27170000000001</v>
      </c>
      <c r="O104" s="626">
        <v>235.78649999999999</v>
      </c>
      <c r="P104" s="626">
        <v>201.39371111111109</v>
      </c>
      <c r="Q104" s="626">
        <v>52.396999999999998</v>
      </c>
      <c r="R104" s="626">
        <v>0</v>
      </c>
      <c r="S104" s="626">
        <v>0</v>
      </c>
      <c r="T104" t="s">
        <v>137</v>
      </c>
      <c r="U104" s="626">
        <v>0</v>
      </c>
      <c r="V104" s="626">
        <v>10.32527330513658</v>
      </c>
      <c r="W104" t="s">
        <v>140</v>
      </c>
      <c r="X104" s="626">
        <v>0</v>
      </c>
      <c r="Y104">
        <v>0.5</v>
      </c>
      <c r="Z104" s="626">
        <v>302.09056666666663</v>
      </c>
      <c r="AA104" s="626">
        <v>78.595500000000001</v>
      </c>
      <c r="AB104" s="626">
        <v>380.68606666666665</v>
      </c>
      <c r="AC104" s="626">
        <v>0</v>
      </c>
      <c r="AD104" s="626">
        <v>0</v>
      </c>
      <c r="AE104" s="626">
        <v>0</v>
      </c>
      <c r="AF104" s="626">
        <v>55.330908190666655</v>
      </c>
      <c r="AG104" s="626">
        <v>11.018938830840238</v>
      </c>
      <c r="AH104" s="626">
        <v>66.349847021506889</v>
      </c>
      <c r="AI104" s="626">
        <v>-8.1722999999999999</v>
      </c>
      <c r="AJ104" s="626"/>
      <c r="AK104" s="626">
        <v>0</v>
      </c>
      <c r="AL104" s="626">
        <v>0</v>
      </c>
      <c r="AM104" s="626"/>
      <c r="AN104">
        <v>25</v>
      </c>
      <c r="AO104" s="626">
        <v>-8.4583333333333339</v>
      </c>
      <c r="AP104" s="626">
        <v>0</v>
      </c>
      <c r="AQ104" s="626">
        <v>0</v>
      </c>
      <c r="AR104" s="626">
        <v>0</v>
      </c>
      <c r="AS104" s="626">
        <v>0</v>
      </c>
      <c r="AT104" s="626">
        <v>0</v>
      </c>
      <c r="AU104" s="626">
        <v>0</v>
      </c>
      <c r="AV104" s="626">
        <v>0</v>
      </c>
      <c r="AW104" s="626">
        <v>0</v>
      </c>
      <c r="AX104" s="626">
        <v>0</v>
      </c>
      <c r="AY104" s="626">
        <v>0</v>
      </c>
      <c r="AZ104" s="626">
        <v>0</v>
      </c>
      <c r="BA104" s="626">
        <v>0</v>
      </c>
      <c r="BB104" s="626">
        <v>0</v>
      </c>
      <c r="BC104" s="626">
        <v>0</v>
      </c>
      <c r="BD104" s="626">
        <v>0</v>
      </c>
      <c r="BE104" s="626">
        <v>0</v>
      </c>
      <c r="BF104" s="626">
        <v>0</v>
      </c>
      <c r="BG104" s="626">
        <v>0</v>
      </c>
      <c r="BH104" s="626">
        <v>0</v>
      </c>
      <c r="BI104" s="626">
        <v>0</v>
      </c>
      <c r="BJ104" s="626">
        <v>0</v>
      </c>
      <c r="BK104" s="626">
        <v>0</v>
      </c>
      <c r="BL104" s="626">
        <v>0</v>
      </c>
      <c r="BM104" s="626">
        <v>0</v>
      </c>
      <c r="BN104" s="626">
        <v>0</v>
      </c>
      <c r="BP104" s="626">
        <v>0</v>
      </c>
      <c r="BQ104" s="626">
        <v>0</v>
      </c>
      <c r="BR104" s="626">
        <v>0</v>
      </c>
      <c r="BS104" s="626">
        <v>0</v>
      </c>
      <c r="BT104" s="626">
        <v>0</v>
      </c>
      <c r="BU104" s="626">
        <v>0</v>
      </c>
      <c r="BV104" s="626">
        <v>0</v>
      </c>
      <c r="BW104" s="626">
        <v>0</v>
      </c>
      <c r="BX104" s="626">
        <v>0</v>
      </c>
      <c r="BY104" s="626">
        <v>0</v>
      </c>
      <c r="BZ104" s="626">
        <v>0</v>
      </c>
      <c r="CA104" s="626">
        <v>0</v>
      </c>
      <c r="CB104" s="626">
        <v>0</v>
      </c>
      <c r="CC104" s="626">
        <v>0</v>
      </c>
      <c r="CD104" s="626">
        <v>0</v>
      </c>
      <c r="CE104" s="626">
        <v>0</v>
      </c>
      <c r="CF104" s="626">
        <v>0</v>
      </c>
      <c r="CG104" s="626">
        <v>0</v>
      </c>
      <c r="CH104" s="626">
        <v>0</v>
      </c>
      <c r="CI104" s="626">
        <v>0</v>
      </c>
      <c r="CJ104" s="626">
        <v>0</v>
      </c>
      <c r="CK104" s="626">
        <v>0</v>
      </c>
      <c r="CL104" s="626">
        <v>0</v>
      </c>
      <c r="CM104" s="626">
        <v>0</v>
      </c>
      <c r="CN104" s="626">
        <v>0</v>
      </c>
      <c r="CP104" s="626">
        <v>66.349847021506889</v>
      </c>
      <c r="CQ104" s="626">
        <v>64.95656070178697</v>
      </c>
      <c r="CR104" s="626">
        <v>63.56327438206705</v>
      </c>
      <c r="CS104" s="626">
        <v>62.16998806234713</v>
      </c>
      <c r="CT104" s="626">
        <v>60.77670174262721</v>
      </c>
      <c r="CU104" s="626">
        <v>59.383415422907291</v>
      </c>
      <c r="CV104" s="626">
        <v>58.540213330984884</v>
      </c>
      <c r="CW104" s="626">
        <v>58.104775774254797</v>
      </c>
      <c r="CX104" s="626">
        <v>57.739817896362418</v>
      </c>
      <c r="CY104" s="626">
        <v>57.517751706964056</v>
      </c>
      <c r="CZ104" s="626">
        <v>57.281780099181887</v>
      </c>
      <c r="DA104" s="626">
        <v>56.944716773846942</v>
      </c>
      <c r="DB104" s="626">
        <v>56.766330292586993</v>
      </c>
      <c r="DC104" s="626">
        <v>56.733045013381592</v>
      </c>
      <c r="DD104" s="626">
        <v>56.658502077059829</v>
      </c>
      <c r="DE104" s="626">
        <v>56.533920352428822</v>
      </c>
      <c r="DF104" s="626">
        <v>56.32957478428915</v>
      </c>
      <c r="DG104" s="626">
        <v>56.278657955206697</v>
      </c>
      <c r="DH104" s="626">
        <v>56.259308123211639</v>
      </c>
      <c r="DI104" s="626">
        <v>56.203510246272799</v>
      </c>
      <c r="DJ104" s="626">
        <v>56.071949717961722</v>
      </c>
      <c r="DK104" s="626">
        <v>56.003711663580326</v>
      </c>
      <c r="DL104" s="626">
        <v>55.951261258004259</v>
      </c>
      <c r="DM104" s="626">
        <v>55.919687714718933</v>
      </c>
      <c r="DN104" s="626">
        <v>55.878791662562904</v>
      </c>
      <c r="DO104" s="626">
        <v>55.869385501871768</v>
      </c>
      <c r="DP104" t="s">
        <v>200</v>
      </c>
      <c r="DQ104" t="s">
        <v>172</v>
      </c>
      <c r="DR104" s="626">
        <v>380.68606666666665</v>
      </c>
      <c r="DS104" s="626">
        <v>380.68606666666665</v>
      </c>
      <c r="DT104" s="626">
        <v>380.68606666666665</v>
      </c>
      <c r="DU104" s="626">
        <v>380.68606666666665</v>
      </c>
      <c r="DV104" s="626">
        <v>380.68606666666665</v>
      </c>
      <c r="DW104" s="626">
        <v>380.68606666666665</v>
      </c>
      <c r="DX104" s="626">
        <v>380.68606666666665</v>
      </c>
      <c r="DY104" s="626">
        <v>380.68606666666665</v>
      </c>
      <c r="DZ104" s="626">
        <v>380.68606666666665</v>
      </c>
      <c r="EA104" s="626">
        <v>380.68606666666665</v>
      </c>
      <c r="EB104" s="626">
        <v>380.68606666666665</v>
      </c>
      <c r="EC104" s="626">
        <v>380.68606666666665</v>
      </c>
      <c r="ED104" s="626">
        <v>380.68606666666665</v>
      </c>
      <c r="EE104" s="626">
        <v>380.68606666666665</v>
      </c>
      <c r="EF104" s="626">
        <v>380.68606666666665</v>
      </c>
      <c r="EG104" s="626">
        <v>380.68606666666665</v>
      </c>
      <c r="EH104" s="626">
        <v>380.68606666666665</v>
      </c>
      <c r="EI104" s="626">
        <v>380.68606666666665</v>
      </c>
      <c r="EJ104" s="626">
        <v>380.68606666666665</v>
      </c>
      <c r="EK104" s="626">
        <v>380.68606666666665</v>
      </c>
      <c r="EL104" s="626">
        <v>380.68606666666665</v>
      </c>
      <c r="EM104" s="626">
        <v>380.68606666666665</v>
      </c>
      <c r="EN104" s="626">
        <v>380.68606666666665</v>
      </c>
      <c r="EO104" s="626">
        <v>380.68606666666665</v>
      </c>
      <c r="EP104" s="626">
        <v>380.68606666666665</v>
      </c>
      <c r="EQ104" s="626">
        <v>380.68606666666665</v>
      </c>
      <c r="ER104" s="626">
        <v>380.68606666666665</v>
      </c>
      <c r="ES104" s="626">
        <v>380.68606666666665</v>
      </c>
      <c r="ET104" s="626">
        <v>380.68606666666665</v>
      </c>
      <c r="EU104" s="626">
        <v>380.68606666666665</v>
      </c>
      <c r="EV104" s="626">
        <v>380.68606666666665</v>
      </c>
      <c r="EW104" t="s">
        <v>200</v>
      </c>
      <c r="EX104" t="s">
        <v>172</v>
      </c>
      <c r="FD104" s="626">
        <v>66.349847021506889</v>
      </c>
      <c r="FE104" s="626">
        <v>64.95656070178697</v>
      </c>
      <c r="FF104" s="626">
        <v>63.56327438206705</v>
      </c>
      <c r="FG104" s="626">
        <v>62.16998806234713</v>
      </c>
      <c r="FH104" s="626">
        <v>60.77670174262721</v>
      </c>
      <c r="FI104" s="626">
        <v>59.383415422907291</v>
      </c>
      <c r="FJ104" s="626">
        <v>58.540213330984884</v>
      </c>
      <c r="FK104" s="626">
        <v>58.104775774254797</v>
      </c>
      <c r="FL104" s="626">
        <v>57.739817896362418</v>
      </c>
      <c r="FM104" s="626">
        <v>57.517751706964056</v>
      </c>
      <c r="FN104" s="626">
        <v>57.281780099181887</v>
      </c>
      <c r="FO104" s="626">
        <v>56.944716773846942</v>
      </c>
      <c r="FP104" s="626">
        <v>56.766330292586993</v>
      </c>
      <c r="FQ104" s="626">
        <v>56.733045013381592</v>
      </c>
      <c r="FR104" s="626">
        <v>56.658502077059829</v>
      </c>
      <c r="FS104" s="626">
        <v>56.533920352428822</v>
      </c>
      <c r="FT104" s="626">
        <v>56.32957478428915</v>
      </c>
      <c r="FU104" s="626">
        <v>56.278657955206697</v>
      </c>
      <c r="FV104" s="626">
        <v>56.259308123211639</v>
      </c>
      <c r="FW104" s="626">
        <v>56.203510246272799</v>
      </c>
      <c r="FX104" s="626">
        <v>56.071949717961722</v>
      </c>
      <c r="FY104" s="626">
        <v>56.003711663580326</v>
      </c>
      <c r="FZ104" s="626">
        <v>55.951261258004259</v>
      </c>
      <c r="GA104" s="626">
        <v>55.919687714718933</v>
      </c>
      <c r="GB104" s="626">
        <v>55.878791662562904</v>
      </c>
      <c r="GC104" s="626">
        <v>55.869385501871768</v>
      </c>
    </row>
    <row r="105" spans="2:185" x14ac:dyDescent="0.2">
      <c r="B105" t="s">
        <v>207</v>
      </c>
      <c r="C105" t="s">
        <v>200</v>
      </c>
      <c r="D105">
        <v>4500</v>
      </c>
      <c r="E105" t="s">
        <v>5</v>
      </c>
      <c r="F105" t="s">
        <v>452</v>
      </c>
      <c r="G105">
        <v>14</v>
      </c>
      <c r="H105" t="s">
        <v>205</v>
      </c>
      <c r="I105" t="s">
        <v>416</v>
      </c>
      <c r="J105" t="s">
        <v>136</v>
      </c>
      <c r="K105" s="626">
        <v>556.4511</v>
      </c>
      <c r="L105" s="626">
        <v>0</v>
      </c>
      <c r="M105" s="626">
        <v>556.4511</v>
      </c>
      <c r="N105" s="626">
        <v>0</v>
      </c>
      <c r="O105" s="626">
        <v>308.84809999999999</v>
      </c>
      <c r="P105" s="626">
        <v>0</v>
      </c>
      <c r="Q105" s="626">
        <v>68.632911111111099</v>
      </c>
      <c r="R105" s="626">
        <v>-201.39371111111109</v>
      </c>
      <c r="S105" s="626">
        <v>16.235911111111101</v>
      </c>
      <c r="T105" t="s">
        <v>137</v>
      </c>
      <c r="U105" s="626">
        <v>4.4271000000000003</v>
      </c>
      <c r="V105" s="626">
        <v>679.27208139238041</v>
      </c>
      <c r="W105" t="s">
        <v>140</v>
      </c>
      <c r="X105" s="626">
        <v>30.98943833431013</v>
      </c>
      <c r="Y105">
        <v>0.5</v>
      </c>
      <c r="Z105" s="626">
        <v>0</v>
      </c>
      <c r="AA105" s="626">
        <v>102.94936666666665</v>
      </c>
      <c r="AB105" s="626">
        <v>102.94936666666665</v>
      </c>
      <c r="AC105" s="626">
        <v>-302.09056666666663</v>
      </c>
      <c r="AD105" s="626">
        <v>24.353866666666651</v>
      </c>
      <c r="AE105" s="626">
        <v>6.6406000000000001</v>
      </c>
      <c r="AF105" s="626">
        <v>0</v>
      </c>
      <c r="AG105" s="626">
        <v>14.433304374598325</v>
      </c>
      <c r="AH105" s="626">
        <v>14.433304374598325</v>
      </c>
      <c r="AI105" s="626">
        <v>-429.75670000000002</v>
      </c>
      <c r="AJ105" s="626">
        <v>-7.4762997378746254E-2</v>
      </c>
      <c r="AK105" s="626">
        <v>51.916542646908567</v>
      </c>
      <c r="AL105" s="626">
        <v>1361.0727327918</v>
      </c>
      <c r="AM105" s="626">
        <v>315.74849735669846</v>
      </c>
      <c r="AN105">
        <v>25</v>
      </c>
      <c r="AO105" s="626">
        <v>-556.4511</v>
      </c>
      <c r="AP105" s="626">
        <v>6.6405939287807421</v>
      </c>
      <c r="AQ105" s="626">
        <v>5.9161249179246589</v>
      </c>
      <c r="AR105" s="626">
        <v>6.1764831458103755</v>
      </c>
      <c r="AS105" s="626">
        <v>6.3485961810967186</v>
      </c>
      <c r="AT105" s="626">
        <v>6.4176401860943564</v>
      </c>
      <c r="AU105" s="626">
        <v>6.5212027045430299</v>
      </c>
      <c r="AV105" s="626">
        <v>6.6479920535120733</v>
      </c>
      <c r="AW105" s="626">
        <v>6.7942064882535398</v>
      </c>
      <c r="AX105" s="626">
        <v>6.9040880474514248</v>
      </c>
      <c r="AY105" s="626">
        <v>6.9265769972160118</v>
      </c>
      <c r="AZ105" s="626">
        <v>7.029584188823959</v>
      </c>
      <c r="BA105" s="626">
        <v>7.0283491231278914</v>
      </c>
      <c r="BB105" s="626">
        <v>7.0738375724189755</v>
      </c>
      <c r="BC105" s="626">
        <v>7.0527998223777963</v>
      </c>
      <c r="BD105" s="626">
        <v>7.0652205195307207</v>
      </c>
      <c r="BE105" s="626">
        <v>6.9969578285645211</v>
      </c>
      <c r="BF105" s="626">
        <v>7.0556891791893301</v>
      </c>
      <c r="BG105" s="626">
        <v>7.0655259120367582</v>
      </c>
      <c r="BH105" s="626">
        <v>7.0432589577636779</v>
      </c>
      <c r="BI105" s="626">
        <v>7.0160976122334544</v>
      </c>
      <c r="BJ105" s="626">
        <v>7.0318745391115067</v>
      </c>
      <c r="BK105" s="626">
        <v>7.0251345119385569</v>
      </c>
      <c r="BL105" s="626">
        <v>7.0479463695795337</v>
      </c>
      <c r="BM105" s="626">
        <v>7.0832711452687942</v>
      </c>
      <c r="BN105" s="626">
        <v>7.1149612072637778</v>
      </c>
      <c r="BP105" s="626">
        <v>51.916542646908567</v>
      </c>
      <c r="BQ105" s="626">
        <v>52.348271044322537</v>
      </c>
      <c r="BR105" s="626">
        <v>52.779999441736507</v>
      </c>
      <c r="BS105" s="626">
        <v>53.211727839150477</v>
      </c>
      <c r="BT105" s="626">
        <v>53.643456236564447</v>
      </c>
      <c r="BU105" s="626">
        <v>54.075184633978409</v>
      </c>
      <c r="BV105" s="626">
        <v>54.336462077594554</v>
      </c>
      <c r="BW105" s="626">
        <v>54.471388227288415</v>
      </c>
      <c r="BX105" s="626">
        <v>54.584475306028807</v>
      </c>
      <c r="BY105" s="626">
        <v>54.653285484318694</v>
      </c>
      <c r="BZ105" s="626">
        <v>54.726404442440284</v>
      </c>
      <c r="CA105" s="626">
        <v>54.830848021060319</v>
      </c>
      <c r="CB105" s="626">
        <v>54.886123457691433</v>
      </c>
      <c r="CC105" s="626">
        <v>54.896437346549334</v>
      </c>
      <c r="CD105" s="626">
        <v>54.919535472168761</v>
      </c>
      <c r="CE105" s="626">
        <v>54.958138785472535</v>
      </c>
      <c r="CF105" s="626">
        <v>55.021457992302416</v>
      </c>
      <c r="CG105" s="626">
        <v>55.037235252661645</v>
      </c>
      <c r="CH105" s="626">
        <v>55.043231056854374</v>
      </c>
      <c r="CI105" s="626">
        <v>55.060520775162061</v>
      </c>
      <c r="CJ105" s="626">
        <v>55.101286564107795</v>
      </c>
      <c r="CK105" s="626">
        <v>55.122431037748107</v>
      </c>
      <c r="CL105" s="626">
        <v>55.138683497291112</v>
      </c>
      <c r="CM105" s="626">
        <v>55.148466981884567</v>
      </c>
      <c r="CN105" s="626">
        <v>55.1611391705137</v>
      </c>
      <c r="CP105" s="626">
        <v>14.433304374598325</v>
      </c>
      <c r="CQ105" s="626">
        <v>12.608289657464436</v>
      </c>
      <c r="CR105" s="626">
        <v>10.783274940330546</v>
      </c>
      <c r="CS105" s="626">
        <v>8.958260223196655</v>
      </c>
      <c r="CT105" s="626">
        <v>7.1332455060627664</v>
      </c>
      <c r="CU105" s="626">
        <v>5.3082307889288796</v>
      </c>
      <c r="CV105" s="626">
        <v>4.2037512533903305</v>
      </c>
      <c r="CW105" s="626">
        <v>3.6333875469663832</v>
      </c>
      <c r="CX105" s="626">
        <v>3.1553425903336043</v>
      </c>
      <c r="CY105" s="626">
        <v>2.864466222645361</v>
      </c>
      <c r="CZ105" s="626">
        <v>2.5553756567415991</v>
      </c>
      <c r="DA105" s="626">
        <v>2.1138687527866233</v>
      </c>
      <c r="DB105" s="626">
        <v>1.8802068348955596</v>
      </c>
      <c r="DC105" s="626">
        <v>1.8366076668322597</v>
      </c>
      <c r="DD105" s="626">
        <v>1.7389666048910679</v>
      </c>
      <c r="DE105" s="626">
        <v>1.5757815669562865</v>
      </c>
      <c r="DF105" s="626">
        <v>1.3081167919867347</v>
      </c>
      <c r="DG105" s="626">
        <v>1.2414227025450582</v>
      </c>
      <c r="DH105" s="626">
        <v>1.2160770663572618</v>
      </c>
      <c r="DI105" s="626">
        <v>1.1429894711107413</v>
      </c>
      <c r="DJ105" s="626">
        <v>0.97066315385393187</v>
      </c>
      <c r="DK105" s="626">
        <v>0.88128062583221811</v>
      </c>
      <c r="DL105" s="626">
        <v>0.81257776071315047</v>
      </c>
      <c r="DM105" s="626">
        <v>0.77122073283436521</v>
      </c>
      <c r="DN105" s="626">
        <v>0.71765249204920545</v>
      </c>
      <c r="DO105" s="626">
        <v>0.70533170668722778</v>
      </c>
      <c r="DP105" t="s">
        <v>200</v>
      </c>
      <c r="DQ105" t="s">
        <v>5</v>
      </c>
      <c r="DR105" s="626">
        <v>102.94936666666665</v>
      </c>
      <c r="DS105" s="626">
        <v>102.94936666666665</v>
      </c>
      <c r="DT105" s="626">
        <v>102.94936666666665</v>
      </c>
      <c r="DU105" s="626">
        <v>102.94936666666665</v>
      </c>
      <c r="DV105" s="626">
        <v>102.94936666666665</v>
      </c>
      <c r="DW105" s="626">
        <v>102.94936666666665</v>
      </c>
      <c r="DX105" s="626">
        <v>102.94936666666665</v>
      </c>
      <c r="DY105" s="626">
        <v>102.94936666666665</v>
      </c>
      <c r="DZ105" s="626">
        <v>102.94936666666665</v>
      </c>
      <c r="EA105" s="626">
        <v>102.94936666666665</v>
      </c>
      <c r="EB105" s="626">
        <v>102.94936666666665</v>
      </c>
      <c r="EC105" s="626">
        <v>102.94936666666665</v>
      </c>
      <c r="ED105" s="626">
        <v>102.94936666666665</v>
      </c>
      <c r="EE105" s="626">
        <v>102.94936666666665</v>
      </c>
      <c r="EF105" s="626">
        <v>102.94936666666665</v>
      </c>
      <c r="EG105" s="626">
        <v>102.94936666666665</v>
      </c>
      <c r="EH105" s="626">
        <v>102.94936666666665</v>
      </c>
      <c r="EI105" s="626">
        <v>102.94936666666665</v>
      </c>
      <c r="EJ105" s="626">
        <v>102.94936666666665</v>
      </c>
      <c r="EK105" s="626">
        <v>102.94936666666665</v>
      </c>
      <c r="EL105" s="626">
        <v>102.94936666666665</v>
      </c>
      <c r="EM105" s="626">
        <v>102.94936666666665</v>
      </c>
      <c r="EN105" s="626">
        <v>102.94936666666665</v>
      </c>
      <c r="EO105" s="626">
        <v>102.94936666666665</v>
      </c>
      <c r="EP105" s="626">
        <v>102.94936666666665</v>
      </c>
      <c r="EQ105" s="626">
        <v>102.94936666666665</v>
      </c>
      <c r="ER105" s="626">
        <v>102.94936666666665</v>
      </c>
      <c r="ES105" s="626">
        <v>102.94936666666665</v>
      </c>
      <c r="ET105" s="626">
        <v>102.94936666666665</v>
      </c>
      <c r="EU105" s="626">
        <v>102.94936666666665</v>
      </c>
      <c r="EV105" s="626">
        <v>102.94936666666665</v>
      </c>
      <c r="EW105" t="s">
        <v>200</v>
      </c>
      <c r="EX105" t="s">
        <v>5</v>
      </c>
      <c r="FD105" s="626">
        <v>14.433304374598325</v>
      </c>
      <c r="FE105" s="626">
        <v>12.608289657464436</v>
      </c>
      <c r="FF105" s="626">
        <v>10.783274940330546</v>
      </c>
      <c r="FG105" s="626">
        <v>8.958260223196655</v>
      </c>
      <c r="FH105" s="626">
        <v>7.1332455060627664</v>
      </c>
      <c r="FI105" s="626">
        <v>5.3082307889288796</v>
      </c>
      <c r="FJ105" s="626">
        <v>4.2037512533903305</v>
      </c>
      <c r="FK105" s="626">
        <v>3.6333875469663832</v>
      </c>
      <c r="FL105" s="626">
        <v>3.1553425903336043</v>
      </c>
      <c r="FM105" s="626">
        <v>2.864466222645361</v>
      </c>
      <c r="FN105" s="626">
        <v>2.5553756567415991</v>
      </c>
      <c r="FO105" s="626">
        <v>2.1138687527866233</v>
      </c>
      <c r="FP105" s="626">
        <v>1.8802068348955596</v>
      </c>
      <c r="FQ105" s="626">
        <v>1.8366076668322597</v>
      </c>
      <c r="FR105" s="626">
        <v>1.7389666048910679</v>
      </c>
      <c r="FS105" s="626">
        <v>1.5757815669562865</v>
      </c>
      <c r="FT105" s="626">
        <v>1.3081167919867347</v>
      </c>
      <c r="FU105" s="626">
        <v>1.2414227025450582</v>
      </c>
      <c r="FV105" s="626">
        <v>1.2160770663572618</v>
      </c>
      <c r="FW105" s="626">
        <v>1.1429894711107413</v>
      </c>
      <c r="FX105" s="626">
        <v>0.97066315385393187</v>
      </c>
      <c r="FY105" s="626">
        <v>0.88128062583221811</v>
      </c>
      <c r="FZ105" s="626">
        <v>0.81257776071315047</v>
      </c>
      <c r="GA105" s="626">
        <v>0.77122073283436521</v>
      </c>
      <c r="GB105" s="626">
        <v>0.71765249204920545</v>
      </c>
      <c r="GC105" s="626">
        <v>0.70533170668722778</v>
      </c>
    </row>
    <row r="106" spans="2:185" x14ac:dyDescent="0.2">
      <c r="B106" t="s">
        <v>260</v>
      </c>
      <c r="C106" t="s">
        <v>200</v>
      </c>
      <c r="D106">
        <v>4500</v>
      </c>
      <c r="E106" t="s">
        <v>134</v>
      </c>
      <c r="F106" t="s">
        <v>134</v>
      </c>
      <c r="G106">
        <v>98</v>
      </c>
      <c r="H106" t="s">
        <v>135</v>
      </c>
      <c r="I106" t="s">
        <v>416</v>
      </c>
      <c r="J106" t="s">
        <v>217</v>
      </c>
      <c r="K106" s="626">
        <v>0</v>
      </c>
      <c r="L106" s="626">
        <v>0</v>
      </c>
      <c r="M106" s="626">
        <v>0</v>
      </c>
      <c r="N106" s="626">
        <v>906.27170000000001</v>
      </c>
      <c r="O106" s="626">
        <v>235.78649999999999</v>
      </c>
      <c r="P106" s="626">
        <v>201.39371111111109</v>
      </c>
      <c r="Q106" s="626">
        <v>52.396999999999998</v>
      </c>
      <c r="R106" s="626">
        <v>0</v>
      </c>
      <c r="S106" s="626">
        <v>0</v>
      </c>
      <c r="T106" t="s">
        <v>137</v>
      </c>
      <c r="U106" s="626">
        <v>0</v>
      </c>
      <c r="V106" s="626">
        <v>0</v>
      </c>
      <c r="W106" t="s">
        <v>138</v>
      </c>
      <c r="X106" s="626">
        <v>0</v>
      </c>
      <c r="Y106">
        <v>0.5</v>
      </c>
      <c r="Z106" s="626"/>
      <c r="AA106" s="626"/>
      <c r="AB106" s="626">
        <v>380.68606666666665</v>
      </c>
      <c r="AC106" s="626">
        <v>0</v>
      </c>
      <c r="AD106" s="626">
        <v>0</v>
      </c>
      <c r="AE106" s="626">
        <v>0</v>
      </c>
      <c r="AF106" s="626"/>
      <c r="AG106" s="626"/>
      <c r="AH106" s="626"/>
      <c r="AI106" s="626">
        <v>0</v>
      </c>
      <c r="AJ106" s="626"/>
      <c r="AK106" s="626">
        <v>0</v>
      </c>
      <c r="AL106" s="626">
        <v>0</v>
      </c>
      <c r="AM106" s="626"/>
      <c r="AN106">
        <v>25</v>
      </c>
      <c r="AO106" s="626">
        <v>0</v>
      </c>
      <c r="AP106" s="626">
        <v>0</v>
      </c>
      <c r="AQ106" s="626">
        <v>0</v>
      </c>
      <c r="AR106" s="626">
        <v>0</v>
      </c>
      <c r="AS106" s="626">
        <v>0</v>
      </c>
      <c r="AT106" s="626">
        <v>0</v>
      </c>
      <c r="AU106" s="626">
        <v>0</v>
      </c>
      <c r="AV106" s="626">
        <v>0</v>
      </c>
      <c r="AW106" s="626">
        <v>0</v>
      </c>
      <c r="AX106" s="626">
        <v>0</v>
      </c>
      <c r="AY106" s="626">
        <v>0</v>
      </c>
      <c r="AZ106" s="626">
        <v>0</v>
      </c>
      <c r="BA106" s="626">
        <v>0</v>
      </c>
      <c r="BB106" s="626">
        <v>0</v>
      </c>
      <c r="BC106" s="626">
        <v>0</v>
      </c>
      <c r="BD106" s="626">
        <v>0</v>
      </c>
      <c r="BE106" s="626">
        <v>0</v>
      </c>
      <c r="BF106" s="626">
        <v>0</v>
      </c>
      <c r="BG106" s="626">
        <v>0</v>
      </c>
      <c r="BH106" s="626">
        <v>0</v>
      </c>
      <c r="BI106" s="626">
        <v>0</v>
      </c>
      <c r="BJ106" s="626">
        <v>0</v>
      </c>
      <c r="BK106" s="626">
        <v>0</v>
      </c>
      <c r="BL106" s="626">
        <v>0</v>
      </c>
      <c r="BM106" s="626">
        <v>0</v>
      </c>
      <c r="BN106" s="626">
        <v>0</v>
      </c>
      <c r="BP106" s="626">
        <v>0</v>
      </c>
      <c r="BQ106" s="626">
        <v>0</v>
      </c>
      <c r="BR106" s="626">
        <v>0</v>
      </c>
      <c r="BS106" s="626">
        <v>0</v>
      </c>
      <c r="BT106" s="626">
        <v>0</v>
      </c>
      <c r="BU106" s="626">
        <v>0</v>
      </c>
      <c r="BV106" s="626">
        <v>0</v>
      </c>
      <c r="BW106" s="626">
        <v>0</v>
      </c>
      <c r="BX106" s="626">
        <v>0</v>
      </c>
      <c r="BY106" s="626">
        <v>0</v>
      </c>
      <c r="BZ106" s="626">
        <v>0</v>
      </c>
      <c r="CA106" s="626">
        <v>0</v>
      </c>
      <c r="CB106" s="626">
        <v>0</v>
      </c>
      <c r="CC106" s="626">
        <v>0</v>
      </c>
      <c r="CD106" s="626">
        <v>0</v>
      </c>
      <c r="CE106" s="626">
        <v>0</v>
      </c>
      <c r="CF106" s="626">
        <v>0</v>
      </c>
      <c r="CG106" s="626">
        <v>0</v>
      </c>
      <c r="CH106" s="626">
        <v>0</v>
      </c>
      <c r="CI106" s="626">
        <v>0</v>
      </c>
      <c r="CJ106" s="626">
        <v>0</v>
      </c>
      <c r="CK106" s="626">
        <v>0</v>
      </c>
      <c r="CL106" s="626">
        <v>0</v>
      </c>
      <c r="CM106" s="626">
        <v>0</v>
      </c>
      <c r="CN106" s="626">
        <v>0</v>
      </c>
      <c r="DR106" s="626"/>
      <c r="DS106" s="626"/>
      <c r="DT106" s="626"/>
      <c r="DU106" s="626"/>
      <c r="DV106" s="626"/>
      <c r="DW106" s="626"/>
      <c r="DX106" s="626"/>
      <c r="DY106" s="626"/>
      <c r="DZ106" s="626"/>
      <c r="EA106" s="626"/>
      <c r="EB106" s="626"/>
      <c r="EC106" s="626"/>
      <c r="ED106" s="626"/>
      <c r="EE106" s="626"/>
      <c r="EF106" s="626"/>
      <c r="EG106" s="626"/>
      <c r="EH106" s="626"/>
      <c r="EI106" s="626"/>
      <c r="EJ106" s="626"/>
      <c r="EK106" s="626"/>
      <c r="EL106" s="626"/>
      <c r="EM106" s="626"/>
      <c r="EN106" s="626"/>
      <c r="EO106" s="626"/>
      <c r="EP106" s="626"/>
      <c r="EQ106" s="626"/>
      <c r="ER106" s="626"/>
      <c r="ES106" s="626"/>
      <c r="ET106" s="626"/>
      <c r="EU106" s="626"/>
      <c r="EV106" s="626"/>
      <c r="FD106" s="626"/>
      <c r="FE106" s="626"/>
      <c r="FF106" s="626"/>
      <c r="FG106" s="626"/>
      <c r="FH106" s="626"/>
      <c r="FI106" s="626"/>
      <c r="FJ106" s="626"/>
      <c r="FK106" s="626"/>
      <c r="FL106" s="626"/>
      <c r="FM106" s="626"/>
      <c r="FN106" s="626"/>
      <c r="FO106" s="626"/>
      <c r="FP106" s="626"/>
      <c r="FQ106" s="626"/>
      <c r="FR106" s="626"/>
      <c r="FS106" s="626"/>
      <c r="FT106" s="626"/>
      <c r="FU106" s="626"/>
      <c r="FV106" s="626"/>
      <c r="FW106" s="626"/>
      <c r="FX106" s="626"/>
      <c r="FY106" s="626"/>
      <c r="FZ106" s="626"/>
      <c r="GA106" s="626"/>
      <c r="GB106" s="626"/>
      <c r="GC106" s="626"/>
    </row>
    <row r="107" spans="2:185" x14ac:dyDescent="0.2">
      <c r="B107" t="s">
        <v>261</v>
      </c>
      <c r="C107" t="s">
        <v>200</v>
      </c>
      <c r="D107">
        <v>4500</v>
      </c>
      <c r="E107" t="s">
        <v>7</v>
      </c>
      <c r="F107" t="s">
        <v>7</v>
      </c>
      <c r="G107">
        <v>103</v>
      </c>
      <c r="H107" t="s">
        <v>165</v>
      </c>
      <c r="I107" t="s">
        <v>416</v>
      </c>
      <c r="J107" t="s">
        <v>217</v>
      </c>
      <c r="K107" s="626">
        <v>0</v>
      </c>
      <c r="L107" s="626">
        <v>0</v>
      </c>
      <c r="M107" s="626">
        <v>0</v>
      </c>
      <c r="N107" s="626">
        <v>994.74440000000004</v>
      </c>
      <c r="O107" s="626">
        <v>186.14429999999999</v>
      </c>
      <c r="P107" s="626">
        <v>221.0543111111111</v>
      </c>
      <c r="Q107" s="626">
        <v>41.365399999999994</v>
      </c>
      <c r="R107" s="626">
        <v>19.660600000000017</v>
      </c>
      <c r="S107" s="626">
        <v>-11.031600000000005</v>
      </c>
      <c r="T107" t="s">
        <v>137</v>
      </c>
      <c r="U107" s="626">
        <v>0.87150000000000005</v>
      </c>
      <c r="V107" s="626">
        <v>0</v>
      </c>
      <c r="W107" t="s">
        <v>138</v>
      </c>
      <c r="X107" s="626">
        <v>6.1006431944172475</v>
      </c>
      <c r="Y107">
        <v>0.5</v>
      </c>
      <c r="Z107" s="626"/>
      <c r="AA107" s="626"/>
      <c r="AB107" s="626">
        <v>393.62956666666662</v>
      </c>
      <c r="AC107" s="626">
        <v>29.490900000000025</v>
      </c>
      <c r="AD107" s="626">
        <v>-16.547400000000007</v>
      </c>
      <c r="AE107" s="626">
        <v>1.3072999999999999</v>
      </c>
      <c r="AF107" s="626"/>
      <c r="AG107" s="626"/>
      <c r="AH107" s="626"/>
      <c r="AI107" s="626">
        <v>18.873699999999999</v>
      </c>
      <c r="AJ107" s="626"/>
      <c r="AK107" s="626">
        <v>-3.0816394014842645</v>
      </c>
      <c r="AL107" s="626">
        <v>-119.95490946714892</v>
      </c>
      <c r="AM107" s="626">
        <v>157.3403155749638</v>
      </c>
      <c r="AN107">
        <v>25</v>
      </c>
      <c r="AO107" s="626">
        <v>0</v>
      </c>
      <c r="AP107" s="626">
        <v>1.3072806845179814</v>
      </c>
      <c r="AQ107" s="626">
        <v>1.2940558325667224</v>
      </c>
      <c r="AR107" s="626">
        <v>1.239474059850314</v>
      </c>
      <c r="AS107" s="626">
        <v>1.176640384577381</v>
      </c>
      <c r="AT107" s="626">
        <v>1.1863605980796976</v>
      </c>
      <c r="AU107" s="626">
        <v>1.1673201086700065</v>
      </c>
      <c r="AV107" s="626">
        <v>1.1500155283513331</v>
      </c>
      <c r="AW107" s="626">
        <v>1.1195579263770177</v>
      </c>
      <c r="AX107" s="626">
        <v>1.1137312888904807</v>
      </c>
      <c r="AY107" s="626">
        <v>1.1672698063031399</v>
      </c>
      <c r="AZ107" s="626">
        <v>1.1660854148288502</v>
      </c>
      <c r="BA107" s="626">
        <v>1.1696651118422343</v>
      </c>
      <c r="BB107" s="626">
        <v>1.1414744588779053</v>
      </c>
      <c r="BC107" s="626">
        <v>1.1585289311587794</v>
      </c>
      <c r="BD107" s="626">
        <v>1.1529315628183681</v>
      </c>
      <c r="BE107" s="626">
        <v>1.2021884824017843</v>
      </c>
      <c r="BF107" s="626">
        <v>1.1652313155590144</v>
      </c>
      <c r="BG107" s="626">
        <v>1.1615468479618232</v>
      </c>
      <c r="BH107" s="626">
        <v>1.1797252231381594</v>
      </c>
      <c r="BI107" s="626">
        <v>1.2012777917639568</v>
      </c>
      <c r="BJ107" s="626">
        <v>1.1937032522952147</v>
      </c>
      <c r="BK107" s="626">
        <v>1.201474562983549</v>
      </c>
      <c r="BL107" s="626">
        <v>1.1892121911646496</v>
      </c>
      <c r="BM107" s="626">
        <v>1.1684924036813695</v>
      </c>
      <c r="BN107" s="626">
        <v>1.1502858747065168</v>
      </c>
      <c r="BP107" s="626">
        <v>-3.0816394014842645</v>
      </c>
      <c r="BQ107" s="626">
        <v>-3.3749801913123516</v>
      </c>
      <c r="BR107" s="626">
        <v>-3.6683209811404387</v>
      </c>
      <c r="BS107" s="626">
        <v>-3.9616617709685258</v>
      </c>
      <c r="BT107" s="626">
        <v>-4.2550025607966129</v>
      </c>
      <c r="BU107" s="626">
        <v>-4.5483433506247</v>
      </c>
      <c r="BV107" s="626">
        <v>-4.7258700830187532</v>
      </c>
      <c r="BW107" s="626">
        <v>-4.8175465711921914</v>
      </c>
      <c r="BX107" s="626">
        <v>-4.89438435438126</v>
      </c>
      <c r="BY107" s="626">
        <v>-4.9411378970452855</v>
      </c>
      <c r="BZ107" s="626">
        <v>-4.9908190694103016</v>
      </c>
      <c r="CA107" s="626">
        <v>-5.0617839677778607</v>
      </c>
      <c r="CB107" s="626">
        <v>-5.0993412383595214</v>
      </c>
      <c r="CC107" s="626">
        <v>-5.106349080145927</v>
      </c>
      <c r="CD107" s="626">
        <v>-5.1220432583684801</v>
      </c>
      <c r="CE107" s="626">
        <v>-5.1482725415991881</v>
      </c>
      <c r="CF107" s="626">
        <v>-5.1912952064366715</v>
      </c>
      <c r="CG107" s="626">
        <v>-5.2020151730703716</v>
      </c>
      <c r="CH107" s="626">
        <v>-5.2060890629235441</v>
      </c>
      <c r="CI107" s="626">
        <v>-5.2178366793756021</v>
      </c>
      <c r="CJ107" s="626">
        <v>-5.2455352713582828</v>
      </c>
      <c r="CK107" s="626">
        <v>-5.2599020274838972</v>
      </c>
      <c r="CL107" s="626">
        <v>-5.270944871428263</v>
      </c>
      <c r="CM107" s="626">
        <v>-5.2775923264372597</v>
      </c>
      <c r="CN107" s="626">
        <v>-5.2862025310093621</v>
      </c>
      <c r="DR107" s="626"/>
      <c r="DS107" s="626"/>
      <c r="DT107" s="626"/>
      <c r="DU107" s="626"/>
      <c r="DV107" s="626"/>
      <c r="DW107" s="626"/>
      <c r="DX107" s="626"/>
      <c r="DY107" s="626"/>
      <c r="DZ107" s="626"/>
      <c r="EA107" s="626"/>
      <c r="EB107" s="626"/>
      <c r="EC107" s="626"/>
      <c r="ED107" s="626"/>
      <c r="EE107" s="626"/>
      <c r="EF107" s="626"/>
      <c r="EG107" s="626"/>
      <c r="EH107" s="626"/>
      <c r="EI107" s="626"/>
      <c r="EJ107" s="626"/>
      <c r="EK107" s="626"/>
      <c r="EL107" s="626"/>
      <c r="EM107" s="626"/>
      <c r="EN107" s="626"/>
      <c r="EO107" s="626"/>
      <c r="EP107" s="626"/>
      <c r="EQ107" s="626"/>
      <c r="ER107" s="626"/>
      <c r="ES107" s="626"/>
      <c r="ET107" s="626"/>
      <c r="EU107" s="626"/>
      <c r="EV107" s="626"/>
      <c r="FD107" s="626"/>
      <c r="FE107" s="626"/>
      <c r="FF107" s="626"/>
      <c r="FG107" s="626"/>
      <c r="FH107" s="626"/>
      <c r="FI107" s="626"/>
      <c r="FJ107" s="626"/>
      <c r="FK107" s="626"/>
      <c r="FL107" s="626"/>
      <c r="FM107" s="626"/>
      <c r="FN107" s="626"/>
      <c r="FO107" s="626"/>
      <c r="FP107" s="626"/>
      <c r="FQ107" s="626"/>
      <c r="FR107" s="626"/>
      <c r="FS107" s="626"/>
      <c r="FT107" s="626"/>
      <c r="FU107" s="626"/>
      <c r="FV107" s="626"/>
      <c r="FW107" s="626"/>
      <c r="FX107" s="626"/>
      <c r="FY107" s="626"/>
      <c r="FZ107" s="626"/>
      <c r="GA107" s="626"/>
      <c r="GB107" s="626"/>
      <c r="GC107" s="626"/>
    </row>
    <row r="108" spans="2:185" x14ac:dyDescent="0.2">
      <c r="B108" t="s">
        <v>262</v>
      </c>
      <c r="C108" t="s">
        <v>200</v>
      </c>
      <c r="D108">
        <v>4500</v>
      </c>
      <c r="E108" t="s">
        <v>203</v>
      </c>
      <c r="F108" t="s">
        <v>203</v>
      </c>
      <c r="G108">
        <v>75</v>
      </c>
      <c r="H108" t="s">
        <v>143</v>
      </c>
      <c r="I108" t="s">
        <v>416</v>
      </c>
      <c r="J108" t="s">
        <v>217</v>
      </c>
      <c r="K108" s="626">
        <v>156.63749999999999</v>
      </c>
      <c r="L108" s="626">
        <v>0</v>
      </c>
      <c r="M108" s="626">
        <v>156.63749999999999</v>
      </c>
      <c r="N108" s="626">
        <v>658.95140000000004</v>
      </c>
      <c r="O108" s="626">
        <v>255.2235</v>
      </c>
      <c r="P108" s="626">
        <v>146.43364444444444</v>
      </c>
      <c r="Q108" s="626">
        <v>56.716333333333331</v>
      </c>
      <c r="R108" s="626">
        <v>-54.960066666666648</v>
      </c>
      <c r="S108" s="626">
        <v>4.3193333333333328</v>
      </c>
      <c r="T108" t="s">
        <v>137</v>
      </c>
      <c r="U108" s="626">
        <v>1.2235</v>
      </c>
      <c r="V108" s="626">
        <v>191.2108371231524</v>
      </c>
      <c r="W108" t="s">
        <v>140</v>
      </c>
      <c r="X108" s="626">
        <v>8.5646169534457997</v>
      </c>
      <c r="Y108">
        <v>0.5</v>
      </c>
      <c r="Z108" s="626"/>
      <c r="AA108" s="626"/>
      <c r="AB108" s="626">
        <v>304.72496666666666</v>
      </c>
      <c r="AC108" s="626">
        <v>-82.440099999999973</v>
      </c>
      <c r="AD108" s="626">
        <v>6.4789999999999992</v>
      </c>
      <c r="AE108" s="626">
        <v>1.8352999999999999</v>
      </c>
      <c r="AF108" s="626"/>
      <c r="AG108" s="626"/>
      <c r="AH108" s="626"/>
      <c r="AI108" s="626">
        <v>-121.55419999999999</v>
      </c>
      <c r="AJ108" s="626">
        <v>-7.5826687792224456E-2</v>
      </c>
      <c r="AK108" s="626">
        <v>14.19138530339986</v>
      </c>
      <c r="AL108" s="626">
        <v>371.58723096191642</v>
      </c>
      <c r="AM108" s="626">
        <v>327.12155012065671</v>
      </c>
      <c r="AN108">
        <v>25</v>
      </c>
      <c r="AO108" s="626">
        <v>-156.63749999999999</v>
      </c>
      <c r="AP108" s="626">
        <v>1.8352750614526712</v>
      </c>
      <c r="AQ108" s="626">
        <v>1.6365782655197827</v>
      </c>
      <c r="AR108" s="626">
        <v>1.7072856623310464</v>
      </c>
      <c r="AS108" s="626">
        <v>1.7537121223873169</v>
      </c>
      <c r="AT108" s="626">
        <v>1.7727482907199192</v>
      </c>
      <c r="AU108" s="626">
        <v>1.800905023373006</v>
      </c>
      <c r="AV108" s="626">
        <v>1.8354475466694631</v>
      </c>
      <c r="AW108" s="626">
        <v>1.8751583743796163</v>
      </c>
      <c r="AX108" s="626">
        <v>1.9052027006236949</v>
      </c>
      <c r="AY108" s="626">
        <v>1.9119972963224956</v>
      </c>
      <c r="AZ108" s="626">
        <v>1.9402124575778452</v>
      </c>
      <c r="BA108" s="626">
        <v>1.93991621088654</v>
      </c>
      <c r="BB108" s="626">
        <v>1.9520498110880924</v>
      </c>
      <c r="BC108" s="626">
        <v>1.9464855741991078</v>
      </c>
      <c r="BD108" s="626">
        <v>1.9498234455259551</v>
      </c>
      <c r="BE108" s="626">
        <v>1.931697042582579</v>
      </c>
      <c r="BF108" s="626">
        <v>1.947356458592524</v>
      </c>
      <c r="BG108" s="626">
        <v>1.9500087572560296</v>
      </c>
      <c r="BH108" s="626">
        <v>1.944120913464497</v>
      </c>
      <c r="BI108" s="626">
        <v>1.9369315604856459</v>
      </c>
      <c r="BJ108" s="626">
        <v>1.9411658858118068</v>
      </c>
      <c r="BK108" s="626">
        <v>1.9394104447249889</v>
      </c>
      <c r="BL108" s="626">
        <v>1.9455173996945292</v>
      </c>
      <c r="BM108" s="626">
        <v>1.9549537643492301</v>
      </c>
      <c r="BN108" s="626">
        <v>1.9634236796943088</v>
      </c>
      <c r="BP108" s="626">
        <v>14.19138530339986</v>
      </c>
      <c r="BQ108" s="626">
        <v>14.306240505866482</v>
      </c>
      <c r="BR108" s="626">
        <v>14.421095708333104</v>
      </c>
      <c r="BS108" s="626">
        <v>14.535950910799725</v>
      </c>
      <c r="BT108" s="626">
        <v>14.650806113266347</v>
      </c>
      <c r="BU108" s="626">
        <v>14.765661315732968</v>
      </c>
      <c r="BV108" s="626">
        <v>14.835170465157111</v>
      </c>
      <c r="BW108" s="626">
        <v>14.871065649105992</v>
      </c>
      <c r="BX108" s="626">
        <v>14.901150858702785</v>
      </c>
      <c r="BY108" s="626">
        <v>14.919456828397131</v>
      </c>
      <c r="BZ108" s="626">
        <v>14.93890908770995</v>
      </c>
      <c r="CA108" s="626">
        <v>14.966694816980011</v>
      </c>
      <c r="CB108" s="626">
        <v>14.981400061072653</v>
      </c>
      <c r="CC108" s="626">
        <v>14.98414392457593</v>
      </c>
      <c r="CD108" s="626">
        <v>14.990288852522552</v>
      </c>
      <c r="CE108" s="626">
        <v>15.000558715223143</v>
      </c>
      <c r="CF108" s="626">
        <v>15.017403890022932</v>
      </c>
      <c r="CG108" s="626">
        <v>15.021601205844133</v>
      </c>
      <c r="CH108" s="626">
        <v>15.023196304310281</v>
      </c>
      <c r="CI108" s="626">
        <v>15.027795988066815</v>
      </c>
      <c r="CJ108" s="626">
        <v>15.03864114666912</v>
      </c>
      <c r="CK108" s="626">
        <v>15.044266333280785</v>
      </c>
      <c r="CL108" s="626">
        <v>15.048590069089162</v>
      </c>
      <c r="CM108" s="626">
        <v>15.051192826078374</v>
      </c>
      <c r="CN108" s="626">
        <v>15.054564081709026</v>
      </c>
      <c r="DR108" s="626"/>
      <c r="DS108" s="626"/>
      <c r="DT108" s="626"/>
      <c r="DU108" s="626"/>
      <c r="DV108" s="626"/>
      <c r="DW108" s="626"/>
      <c r="DX108" s="626"/>
      <c r="DY108" s="626"/>
      <c r="DZ108" s="626"/>
      <c r="EA108" s="626"/>
      <c r="EB108" s="626"/>
      <c r="EC108" s="626"/>
      <c r="ED108" s="626"/>
      <c r="EE108" s="626"/>
      <c r="EF108" s="626"/>
      <c r="EG108" s="626"/>
      <c r="EH108" s="626"/>
      <c r="EI108" s="626"/>
      <c r="EJ108" s="626"/>
      <c r="EK108" s="626"/>
      <c r="EL108" s="626"/>
      <c r="EM108" s="626"/>
      <c r="EN108" s="626"/>
      <c r="EO108" s="626"/>
      <c r="EP108" s="626"/>
      <c r="EQ108" s="626"/>
      <c r="ER108" s="626"/>
      <c r="ES108" s="626"/>
      <c r="ET108" s="626"/>
      <c r="EU108" s="626"/>
      <c r="EV108" s="626"/>
      <c r="FD108" s="626"/>
      <c r="FE108" s="626"/>
      <c r="FF108" s="626"/>
      <c r="FG108" s="626"/>
      <c r="FH108" s="626"/>
      <c r="FI108" s="626"/>
      <c r="FJ108" s="626"/>
      <c r="FK108" s="626"/>
      <c r="FL108" s="626"/>
      <c r="FM108" s="626"/>
      <c r="FN108" s="626"/>
      <c r="FO108" s="626"/>
      <c r="FP108" s="626"/>
      <c r="FQ108" s="626"/>
      <c r="FR108" s="626"/>
      <c r="FS108" s="626"/>
      <c r="FT108" s="626"/>
      <c r="FU108" s="626"/>
      <c r="FV108" s="626"/>
      <c r="FW108" s="626"/>
      <c r="FX108" s="626"/>
      <c r="FY108" s="626"/>
      <c r="FZ108" s="626"/>
      <c r="GA108" s="626"/>
      <c r="GB108" s="626"/>
      <c r="GC108" s="626"/>
    </row>
    <row r="109" spans="2:185" x14ac:dyDescent="0.2">
      <c r="B109" t="s">
        <v>263</v>
      </c>
      <c r="C109" t="s">
        <v>200</v>
      </c>
      <c r="D109">
        <v>4500</v>
      </c>
      <c r="E109" t="s">
        <v>145</v>
      </c>
      <c r="F109" t="s">
        <v>145</v>
      </c>
      <c r="G109">
        <v>17</v>
      </c>
      <c r="H109" t="s">
        <v>205</v>
      </c>
      <c r="I109" t="s">
        <v>416</v>
      </c>
      <c r="J109" t="s">
        <v>217</v>
      </c>
      <c r="K109" s="626">
        <v>139.60300000000001</v>
      </c>
      <c r="L109" s="626">
        <v>0</v>
      </c>
      <c r="M109" s="626">
        <v>139.60300000000001</v>
      </c>
      <c r="N109" s="626">
        <v>0</v>
      </c>
      <c r="O109" s="626">
        <v>358.84690000000001</v>
      </c>
      <c r="P109" s="626">
        <v>0</v>
      </c>
      <c r="Q109" s="626">
        <v>79.743755555555566</v>
      </c>
      <c r="R109" s="626">
        <v>-201.39371111111109</v>
      </c>
      <c r="S109" s="626">
        <v>27.346755555555568</v>
      </c>
      <c r="T109" t="s">
        <v>137</v>
      </c>
      <c r="U109" s="626">
        <v>2.8936999999999999</v>
      </c>
      <c r="V109" s="626">
        <v>170.4164487744215</v>
      </c>
      <c r="W109" t="s">
        <v>140</v>
      </c>
      <c r="X109" s="626">
        <v>20.255781056753321</v>
      </c>
      <c r="Y109">
        <v>0.5</v>
      </c>
      <c r="Z109" s="626"/>
      <c r="AA109" s="626"/>
      <c r="AB109" s="626">
        <v>119.61563333333335</v>
      </c>
      <c r="AC109" s="626">
        <v>-302.09056666666663</v>
      </c>
      <c r="AD109" s="626">
        <v>41.020133333333348</v>
      </c>
      <c r="AE109" s="626">
        <v>4.3404999999999996</v>
      </c>
      <c r="AF109" s="626"/>
      <c r="AG109" s="626"/>
      <c r="AH109" s="626"/>
      <c r="AI109" s="626">
        <v>-61.590299999999999</v>
      </c>
      <c r="AJ109" s="626">
        <v>-1.3011673255603151E-2</v>
      </c>
      <c r="AK109" s="626">
        <v>49.579963924990999</v>
      </c>
      <c r="AL109" s="626">
        <v>1345.8804572492859</v>
      </c>
      <c r="AM109" s="626">
        <v>45.762063991004197</v>
      </c>
      <c r="AN109">
        <v>25</v>
      </c>
      <c r="AO109" s="626">
        <v>-139.60300000000001</v>
      </c>
      <c r="AP109" s="626">
        <v>4.3405245121614264</v>
      </c>
      <c r="AQ109" s="626">
        <v>3.7147946237135021</v>
      </c>
      <c r="AR109" s="626">
        <v>4.0094558191598972</v>
      </c>
      <c r="AS109" s="626">
        <v>4.2357099075915237</v>
      </c>
      <c r="AT109" s="626">
        <v>4.2853935426978573</v>
      </c>
      <c r="AU109" s="626">
        <v>4.3994597994699589</v>
      </c>
      <c r="AV109" s="626">
        <v>4.53204422441324</v>
      </c>
      <c r="AW109" s="626">
        <v>4.6972935538100735</v>
      </c>
      <c r="AX109" s="626">
        <v>4.8014115140164506</v>
      </c>
      <c r="AY109" s="626">
        <v>4.7583476904222053</v>
      </c>
      <c r="AZ109" s="626">
        <v>4.8509205212616884</v>
      </c>
      <c r="BA109" s="626">
        <v>4.8456169239018543</v>
      </c>
      <c r="BB109" s="626">
        <v>4.9190394226972822</v>
      </c>
      <c r="BC109" s="626">
        <v>4.8803582406865029</v>
      </c>
      <c r="BD109" s="626">
        <v>4.8979362525626504</v>
      </c>
      <c r="BE109" s="626">
        <v>4.7795769015327076</v>
      </c>
      <c r="BF109" s="626">
        <v>4.8750326736977891</v>
      </c>
      <c r="BG109" s="626">
        <v>4.8880735127393669</v>
      </c>
      <c r="BH109" s="626">
        <v>4.8469823608382772</v>
      </c>
      <c r="BI109" s="626">
        <v>4.7975901619656005</v>
      </c>
      <c r="BJ109" s="626">
        <v>4.8204645327467821</v>
      </c>
      <c r="BK109" s="626">
        <v>4.8053579969102422</v>
      </c>
      <c r="BL109" s="626">
        <v>4.8399732415990222</v>
      </c>
      <c r="BM109" s="626">
        <v>4.8956120409244193</v>
      </c>
      <c r="BN109" s="626">
        <v>4.9450774416758358</v>
      </c>
      <c r="BP109" s="626">
        <v>49.579963924990999</v>
      </c>
      <c r="BQ109" s="626">
        <v>50.307140297765784</v>
      </c>
      <c r="BR109" s="626">
        <v>51.034316670540569</v>
      </c>
      <c r="BS109" s="626">
        <v>51.761493043315348</v>
      </c>
      <c r="BT109" s="626">
        <v>52.488669416090133</v>
      </c>
      <c r="BU109" s="626">
        <v>53.215845788864918</v>
      </c>
      <c r="BV109" s="626">
        <v>53.6559252111932</v>
      </c>
      <c r="BW109" s="626">
        <v>53.883186398352883</v>
      </c>
      <c r="BX109" s="626">
        <v>54.073663217155435</v>
      </c>
      <c r="BY109" s="626">
        <v>54.18956278771541</v>
      </c>
      <c r="BZ109" s="626">
        <v>54.31271979815628</v>
      </c>
      <c r="CA109" s="626">
        <v>54.488638044710044</v>
      </c>
      <c r="CB109" s="626">
        <v>54.581740540987148</v>
      </c>
      <c r="CC109" s="626">
        <v>54.599112611793274</v>
      </c>
      <c r="CD109" s="626">
        <v>54.638017653264818</v>
      </c>
      <c r="CE109" s="626">
        <v>54.703038665348977</v>
      </c>
      <c r="CF109" s="626">
        <v>54.809689586218049</v>
      </c>
      <c r="CG109" s="626">
        <v>54.836263819066907</v>
      </c>
      <c r="CH109" s="626">
        <v>54.846362777511281</v>
      </c>
      <c r="CI109" s="626">
        <v>54.875484500151231</v>
      </c>
      <c r="CJ109" s="626">
        <v>54.944147851268333</v>
      </c>
      <c r="CK109" s="626">
        <v>54.97976228325404</v>
      </c>
      <c r="CL109" s="626">
        <v>55.007136911955648</v>
      </c>
      <c r="CM109" s="626">
        <v>55.023615602915946</v>
      </c>
      <c r="CN109" s="626">
        <v>55.044959846698951</v>
      </c>
      <c r="DR109" s="626"/>
      <c r="DS109" s="626"/>
      <c r="DT109" s="626"/>
      <c r="DU109" s="626"/>
      <c r="DV109" s="626"/>
      <c r="DW109" s="626"/>
      <c r="DX109" s="626"/>
      <c r="DY109" s="626"/>
      <c r="DZ109" s="626"/>
      <c r="EA109" s="626"/>
      <c r="EB109" s="626"/>
      <c r="EC109" s="626"/>
      <c r="ED109" s="626"/>
      <c r="EE109" s="626"/>
      <c r="EF109" s="626"/>
      <c r="EG109" s="626"/>
      <c r="EH109" s="626"/>
      <c r="EI109" s="626"/>
      <c r="EJ109" s="626"/>
      <c r="EK109" s="626"/>
      <c r="EL109" s="626"/>
      <c r="EM109" s="626"/>
      <c r="EN109" s="626"/>
      <c r="EO109" s="626"/>
      <c r="EP109" s="626"/>
      <c r="EQ109" s="626"/>
      <c r="ER109" s="626"/>
      <c r="ES109" s="626"/>
      <c r="ET109" s="626"/>
      <c r="EU109" s="626"/>
      <c r="EV109" s="626"/>
      <c r="FD109" s="626"/>
      <c r="FE109" s="626"/>
      <c r="FF109" s="626"/>
      <c r="FG109" s="626"/>
      <c r="FH109" s="626"/>
      <c r="FI109" s="626"/>
      <c r="FJ109" s="626"/>
      <c r="FK109" s="626"/>
      <c r="FL109" s="626"/>
      <c r="FM109" s="626"/>
      <c r="FN109" s="626"/>
      <c r="FO109" s="626"/>
      <c r="FP109" s="626"/>
      <c r="FQ109" s="626"/>
      <c r="FR109" s="626"/>
      <c r="FS109" s="626"/>
      <c r="FT109" s="626"/>
      <c r="FU109" s="626"/>
      <c r="FV109" s="626"/>
      <c r="FW109" s="626"/>
      <c r="FX109" s="626"/>
      <c r="FY109" s="626"/>
      <c r="FZ109" s="626"/>
      <c r="GA109" s="626"/>
      <c r="GB109" s="626"/>
      <c r="GC109" s="626"/>
    </row>
    <row r="110" spans="2:185" x14ac:dyDescent="0.2">
      <c r="B110" t="s">
        <v>264</v>
      </c>
      <c r="C110" t="s">
        <v>200</v>
      </c>
      <c r="D110">
        <v>4500</v>
      </c>
      <c r="E110" t="s">
        <v>172</v>
      </c>
      <c r="F110" t="s">
        <v>172</v>
      </c>
      <c r="G110">
        <v>96</v>
      </c>
      <c r="H110" t="s">
        <v>135</v>
      </c>
      <c r="I110" t="s">
        <v>416</v>
      </c>
      <c r="J110" t="s">
        <v>217</v>
      </c>
      <c r="K110" s="626">
        <v>8.4582999999999995</v>
      </c>
      <c r="L110" s="626">
        <v>0</v>
      </c>
      <c r="M110" s="626">
        <v>8.4582999999999995</v>
      </c>
      <c r="N110" s="626">
        <v>906.27170000000001</v>
      </c>
      <c r="O110" s="626">
        <v>235.78649999999999</v>
      </c>
      <c r="P110" s="626">
        <v>201.39371111111109</v>
      </c>
      <c r="Q110" s="626">
        <v>52.396999999999998</v>
      </c>
      <c r="R110" s="626">
        <v>0</v>
      </c>
      <c r="S110" s="626">
        <v>0</v>
      </c>
      <c r="T110" t="s">
        <v>137</v>
      </c>
      <c r="U110" s="626">
        <v>0</v>
      </c>
      <c r="V110" s="626">
        <v>10.32527330513658</v>
      </c>
      <c r="W110" t="s">
        <v>140</v>
      </c>
      <c r="X110" s="626">
        <v>0</v>
      </c>
      <c r="Y110">
        <v>0.5</v>
      </c>
      <c r="Z110" s="626"/>
      <c r="AA110" s="626"/>
      <c r="AB110" s="626">
        <v>380.68606666666665</v>
      </c>
      <c r="AC110" s="626">
        <v>0</v>
      </c>
      <c r="AD110" s="626">
        <v>0</v>
      </c>
      <c r="AE110" s="626">
        <v>0</v>
      </c>
      <c r="AF110" s="626"/>
      <c r="AG110" s="626"/>
      <c r="AH110" s="626"/>
      <c r="AI110" s="626">
        <v>-8.1722999999999999</v>
      </c>
      <c r="AJ110" s="626"/>
      <c r="AK110" s="626">
        <v>0</v>
      </c>
      <c r="AL110" s="626">
        <v>0</v>
      </c>
      <c r="AM110" s="626"/>
      <c r="AN110">
        <v>25</v>
      </c>
      <c r="AO110" s="626">
        <v>-8.4583333333333339</v>
      </c>
      <c r="AP110" s="626">
        <v>0</v>
      </c>
      <c r="AQ110" s="626">
        <v>0</v>
      </c>
      <c r="AR110" s="626">
        <v>0</v>
      </c>
      <c r="AS110" s="626">
        <v>0</v>
      </c>
      <c r="AT110" s="626">
        <v>0</v>
      </c>
      <c r="AU110" s="626">
        <v>0</v>
      </c>
      <c r="AV110" s="626">
        <v>0</v>
      </c>
      <c r="AW110" s="626">
        <v>0</v>
      </c>
      <c r="AX110" s="626">
        <v>0</v>
      </c>
      <c r="AY110" s="626">
        <v>0</v>
      </c>
      <c r="AZ110" s="626">
        <v>0</v>
      </c>
      <c r="BA110" s="626">
        <v>0</v>
      </c>
      <c r="BB110" s="626">
        <v>0</v>
      </c>
      <c r="BC110" s="626">
        <v>0</v>
      </c>
      <c r="BD110" s="626">
        <v>0</v>
      </c>
      <c r="BE110" s="626">
        <v>0</v>
      </c>
      <c r="BF110" s="626">
        <v>0</v>
      </c>
      <c r="BG110" s="626">
        <v>0</v>
      </c>
      <c r="BH110" s="626">
        <v>0</v>
      </c>
      <c r="BI110" s="626">
        <v>0</v>
      </c>
      <c r="BJ110" s="626">
        <v>0</v>
      </c>
      <c r="BK110" s="626">
        <v>0</v>
      </c>
      <c r="BL110" s="626">
        <v>0</v>
      </c>
      <c r="BM110" s="626">
        <v>0</v>
      </c>
      <c r="BN110" s="626">
        <v>0</v>
      </c>
      <c r="BP110" s="626">
        <v>0</v>
      </c>
      <c r="BQ110" s="626">
        <v>0</v>
      </c>
      <c r="BR110" s="626">
        <v>0</v>
      </c>
      <c r="BS110" s="626">
        <v>0</v>
      </c>
      <c r="BT110" s="626">
        <v>0</v>
      </c>
      <c r="BU110" s="626">
        <v>0</v>
      </c>
      <c r="BV110" s="626">
        <v>0</v>
      </c>
      <c r="BW110" s="626">
        <v>0</v>
      </c>
      <c r="BX110" s="626">
        <v>0</v>
      </c>
      <c r="BY110" s="626">
        <v>0</v>
      </c>
      <c r="BZ110" s="626">
        <v>0</v>
      </c>
      <c r="CA110" s="626">
        <v>0</v>
      </c>
      <c r="CB110" s="626">
        <v>0</v>
      </c>
      <c r="CC110" s="626">
        <v>0</v>
      </c>
      <c r="CD110" s="626">
        <v>0</v>
      </c>
      <c r="CE110" s="626">
        <v>0</v>
      </c>
      <c r="CF110" s="626">
        <v>0</v>
      </c>
      <c r="CG110" s="626">
        <v>0</v>
      </c>
      <c r="CH110" s="626">
        <v>0</v>
      </c>
      <c r="CI110" s="626">
        <v>0</v>
      </c>
      <c r="CJ110" s="626">
        <v>0</v>
      </c>
      <c r="CK110" s="626">
        <v>0</v>
      </c>
      <c r="CL110" s="626">
        <v>0</v>
      </c>
      <c r="CM110" s="626">
        <v>0</v>
      </c>
      <c r="CN110" s="626">
        <v>0</v>
      </c>
      <c r="DR110" s="626"/>
      <c r="DS110" s="626"/>
      <c r="DT110" s="626"/>
      <c r="DU110" s="626"/>
      <c r="DV110" s="626"/>
      <c r="DW110" s="626"/>
      <c r="DX110" s="626"/>
      <c r="DY110" s="626"/>
      <c r="DZ110" s="626"/>
      <c r="EA110" s="626"/>
      <c r="EB110" s="626"/>
      <c r="EC110" s="626"/>
      <c r="ED110" s="626"/>
      <c r="EE110" s="626"/>
      <c r="EF110" s="626"/>
      <c r="EG110" s="626"/>
      <c r="EH110" s="626"/>
      <c r="EI110" s="626"/>
      <c r="EJ110" s="626"/>
      <c r="EK110" s="626"/>
      <c r="EL110" s="626"/>
      <c r="EM110" s="626"/>
      <c r="EN110" s="626"/>
      <c r="EO110" s="626"/>
      <c r="EP110" s="626"/>
      <c r="EQ110" s="626"/>
      <c r="ER110" s="626"/>
      <c r="ES110" s="626"/>
      <c r="ET110" s="626"/>
      <c r="EU110" s="626"/>
      <c r="EV110" s="626"/>
      <c r="FD110" s="626"/>
      <c r="FE110" s="626"/>
      <c r="FF110" s="626"/>
      <c r="FG110" s="626"/>
      <c r="FH110" s="626"/>
      <c r="FI110" s="626"/>
      <c r="FJ110" s="626"/>
      <c r="FK110" s="626"/>
      <c r="FL110" s="626"/>
      <c r="FM110" s="626"/>
      <c r="FN110" s="626"/>
      <c r="FO110" s="626"/>
      <c r="FP110" s="626"/>
      <c r="FQ110" s="626"/>
      <c r="FR110" s="626"/>
      <c r="FS110" s="626"/>
      <c r="FT110" s="626"/>
      <c r="FU110" s="626"/>
      <c r="FV110" s="626"/>
      <c r="FW110" s="626"/>
      <c r="FX110" s="626"/>
      <c r="FY110" s="626"/>
      <c r="FZ110" s="626"/>
      <c r="GA110" s="626"/>
      <c r="GB110" s="626"/>
      <c r="GC110" s="626"/>
    </row>
    <row r="111" spans="2:185" x14ac:dyDescent="0.2">
      <c r="B111" t="s">
        <v>265</v>
      </c>
      <c r="C111" t="s">
        <v>200</v>
      </c>
      <c r="D111">
        <v>4500</v>
      </c>
      <c r="E111" t="s">
        <v>5</v>
      </c>
      <c r="F111" t="s">
        <v>452</v>
      </c>
      <c r="G111">
        <v>14</v>
      </c>
      <c r="H111" t="s">
        <v>205</v>
      </c>
      <c r="I111" t="s">
        <v>416</v>
      </c>
      <c r="J111" t="s">
        <v>217</v>
      </c>
      <c r="K111" s="626">
        <v>296.2405</v>
      </c>
      <c r="L111" s="626">
        <v>0</v>
      </c>
      <c r="M111" s="626">
        <v>296.2405</v>
      </c>
      <c r="N111" s="626">
        <v>0</v>
      </c>
      <c r="O111" s="626">
        <v>308.84809999999999</v>
      </c>
      <c r="P111" s="626">
        <v>0</v>
      </c>
      <c r="Q111" s="626">
        <v>68.632911111111099</v>
      </c>
      <c r="R111" s="626">
        <v>-201.39371111111109</v>
      </c>
      <c r="S111" s="626">
        <v>16.235911111111101</v>
      </c>
      <c r="T111" t="s">
        <v>137</v>
      </c>
      <c r="U111" s="626">
        <v>4.4271000000000003</v>
      </c>
      <c r="V111" s="626">
        <v>361.62728589757393</v>
      </c>
      <c r="W111" t="s">
        <v>140</v>
      </c>
      <c r="X111" s="626">
        <v>30.98943833431013</v>
      </c>
      <c r="Y111">
        <v>0.5</v>
      </c>
      <c r="Z111" s="626"/>
      <c r="AA111" s="626"/>
      <c r="AB111" s="626">
        <v>102.94936666666665</v>
      </c>
      <c r="AC111" s="626">
        <v>-302.09056666666663</v>
      </c>
      <c r="AD111" s="626">
        <v>24.353866666666651</v>
      </c>
      <c r="AE111" s="626">
        <v>6.6406000000000001</v>
      </c>
      <c r="AF111" s="626"/>
      <c r="AG111" s="626"/>
      <c r="AH111" s="626"/>
      <c r="AI111" s="626">
        <v>-178.34549999999999</v>
      </c>
      <c r="AJ111" s="626">
        <v>-3.7833487360752205E-2</v>
      </c>
      <c r="AK111" s="626">
        <v>51.916542646908567</v>
      </c>
      <c r="AL111" s="626">
        <v>1361.0727327918</v>
      </c>
      <c r="AM111" s="626">
        <v>131.03301399396884</v>
      </c>
      <c r="AN111">
        <v>25</v>
      </c>
      <c r="AO111" s="626">
        <v>-296.2405</v>
      </c>
      <c r="AP111" s="626">
        <v>6.6405939287807421</v>
      </c>
      <c r="AQ111" s="626">
        <v>5.9161249179246589</v>
      </c>
      <c r="AR111" s="626">
        <v>6.1764831458103755</v>
      </c>
      <c r="AS111" s="626">
        <v>6.3485961810967186</v>
      </c>
      <c r="AT111" s="626">
        <v>6.4176401860943564</v>
      </c>
      <c r="AU111" s="626">
        <v>6.5212027045430299</v>
      </c>
      <c r="AV111" s="626">
        <v>6.6479920535120733</v>
      </c>
      <c r="AW111" s="626">
        <v>6.7942064882535398</v>
      </c>
      <c r="AX111" s="626">
        <v>6.9040880474514248</v>
      </c>
      <c r="AY111" s="626">
        <v>6.9265769972160118</v>
      </c>
      <c r="AZ111" s="626">
        <v>7.029584188823959</v>
      </c>
      <c r="BA111" s="626">
        <v>7.0283491231278914</v>
      </c>
      <c r="BB111" s="626">
        <v>7.0738375724189755</v>
      </c>
      <c r="BC111" s="626">
        <v>7.0527998223777963</v>
      </c>
      <c r="BD111" s="626">
        <v>7.0652205195307207</v>
      </c>
      <c r="BE111" s="626">
        <v>6.9969578285645211</v>
      </c>
      <c r="BF111" s="626">
        <v>7.0556891791893301</v>
      </c>
      <c r="BG111" s="626">
        <v>7.0655259120367582</v>
      </c>
      <c r="BH111" s="626">
        <v>7.0432589577636779</v>
      </c>
      <c r="BI111" s="626">
        <v>7.0160976122334544</v>
      </c>
      <c r="BJ111" s="626">
        <v>7.0318745391115067</v>
      </c>
      <c r="BK111" s="626">
        <v>7.0251345119385569</v>
      </c>
      <c r="BL111" s="626">
        <v>7.0479463695795337</v>
      </c>
      <c r="BM111" s="626">
        <v>7.0832711452687942</v>
      </c>
      <c r="BN111" s="626">
        <v>7.1149612072637778</v>
      </c>
      <c r="BP111" s="626">
        <v>51.916542646908567</v>
      </c>
      <c r="BQ111" s="626">
        <v>52.348271044322537</v>
      </c>
      <c r="BR111" s="626">
        <v>52.779999441736507</v>
      </c>
      <c r="BS111" s="626">
        <v>53.211727839150477</v>
      </c>
      <c r="BT111" s="626">
        <v>53.643456236564447</v>
      </c>
      <c r="BU111" s="626">
        <v>54.075184633978409</v>
      </c>
      <c r="BV111" s="626">
        <v>54.336462077594554</v>
      </c>
      <c r="BW111" s="626">
        <v>54.471388227288415</v>
      </c>
      <c r="BX111" s="626">
        <v>54.584475306028807</v>
      </c>
      <c r="BY111" s="626">
        <v>54.653285484318694</v>
      </c>
      <c r="BZ111" s="626">
        <v>54.726404442440284</v>
      </c>
      <c r="CA111" s="626">
        <v>54.830848021060319</v>
      </c>
      <c r="CB111" s="626">
        <v>54.886123457691433</v>
      </c>
      <c r="CC111" s="626">
        <v>54.896437346549334</v>
      </c>
      <c r="CD111" s="626">
        <v>54.919535472168761</v>
      </c>
      <c r="CE111" s="626">
        <v>54.958138785472535</v>
      </c>
      <c r="CF111" s="626">
        <v>55.021457992302416</v>
      </c>
      <c r="CG111" s="626">
        <v>55.037235252661645</v>
      </c>
      <c r="CH111" s="626">
        <v>55.043231056854374</v>
      </c>
      <c r="CI111" s="626">
        <v>55.060520775162061</v>
      </c>
      <c r="CJ111" s="626">
        <v>55.101286564107795</v>
      </c>
      <c r="CK111" s="626">
        <v>55.122431037748107</v>
      </c>
      <c r="CL111" s="626">
        <v>55.138683497291112</v>
      </c>
      <c r="CM111" s="626">
        <v>55.148466981884567</v>
      </c>
      <c r="CN111" s="626">
        <v>55.1611391705137</v>
      </c>
      <c r="DR111" s="626"/>
      <c r="DS111" s="626"/>
      <c r="DT111" s="626"/>
      <c r="DU111" s="626"/>
      <c r="DV111" s="626"/>
      <c r="DW111" s="626"/>
      <c r="DX111" s="626"/>
      <c r="DY111" s="626"/>
      <c r="DZ111" s="626"/>
      <c r="EA111" s="626"/>
      <c r="EB111" s="626"/>
      <c r="EC111" s="626"/>
      <c r="ED111" s="626"/>
      <c r="EE111" s="626"/>
      <c r="EF111" s="626"/>
      <c r="EG111" s="626"/>
      <c r="EH111" s="626"/>
      <c r="EI111" s="626"/>
      <c r="EJ111" s="626"/>
      <c r="EK111" s="626"/>
      <c r="EL111" s="626"/>
      <c r="EM111" s="626"/>
      <c r="EN111" s="626"/>
      <c r="EO111" s="626"/>
      <c r="EP111" s="626"/>
      <c r="EQ111" s="626"/>
      <c r="ER111" s="626"/>
      <c r="ES111" s="626"/>
      <c r="ET111" s="626"/>
      <c r="EU111" s="626"/>
      <c r="EV111" s="626"/>
      <c r="FD111" s="626"/>
      <c r="FE111" s="626"/>
      <c r="FF111" s="626"/>
      <c r="FG111" s="626"/>
      <c r="FH111" s="626"/>
      <c r="FI111" s="626"/>
      <c r="FJ111" s="626"/>
      <c r="FK111" s="626"/>
      <c r="FL111" s="626"/>
      <c r="FM111" s="626"/>
      <c r="FN111" s="626"/>
      <c r="FO111" s="626"/>
      <c r="FP111" s="626"/>
      <c r="FQ111" s="626"/>
      <c r="FR111" s="626"/>
      <c r="FS111" s="626"/>
      <c r="FT111" s="626"/>
      <c r="FU111" s="626"/>
      <c r="FV111" s="626"/>
      <c r="FW111" s="626"/>
      <c r="FX111" s="626"/>
      <c r="FY111" s="626"/>
      <c r="FZ111" s="626"/>
      <c r="GA111" s="626"/>
      <c r="GB111" s="626"/>
      <c r="GC111" s="626"/>
    </row>
    <row r="112" spans="2:185" x14ac:dyDescent="0.2">
      <c r="B112" t="s">
        <v>828</v>
      </c>
      <c r="C112" t="s">
        <v>0</v>
      </c>
      <c r="E112" t="s">
        <v>818</v>
      </c>
      <c r="H112" t="s">
        <v>413</v>
      </c>
      <c r="I112" t="s">
        <v>283</v>
      </c>
      <c r="K112" s="626"/>
      <c r="L112" s="626"/>
      <c r="M112" s="626"/>
      <c r="N112" s="626"/>
      <c r="O112" s="626"/>
      <c r="P112" s="626"/>
      <c r="Q112" s="626"/>
      <c r="R112" s="626"/>
      <c r="S112" s="626"/>
      <c r="U112" s="626"/>
      <c r="V112" s="626"/>
      <c r="X112" s="626"/>
      <c r="Z112" s="626"/>
      <c r="AA112" s="626"/>
      <c r="AB112" s="626"/>
      <c r="AC112" s="626"/>
      <c r="AD112" s="626"/>
      <c r="AE112" s="626"/>
      <c r="AF112" s="626"/>
      <c r="AG112" s="626"/>
      <c r="AH112" s="626"/>
      <c r="AI112" s="626"/>
      <c r="AJ112" s="626"/>
      <c r="AK112" s="626"/>
      <c r="AL112" s="626"/>
      <c r="AM112" s="626"/>
      <c r="AO112" s="626"/>
      <c r="AP112" s="626"/>
      <c r="AQ112" s="626"/>
      <c r="AR112" s="626"/>
      <c r="AS112" s="626"/>
      <c r="AT112" s="626"/>
      <c r="AU112" s="626"/>
      <c r="AV112" s="626"/>
      <c r="AW112" s="626"/>
      <c r="AX112" s="626"/>
      <c r="AY112" s="626"/>
      <c r="AZ112" s="626"/>
      <c r="BA112" s="626"/>
      <c r="BB112" s="626"/>
      <c r="BC112" s="626"/>
      <c r="BD112" s="626"/>
      <c r="BE112" s="626"/>
      <c r="BF112" s="626"/>
      <c r="BG112" s="626"/>
      <c r="BH112" s="626"/>
      <c r="BI112" s="626"/>
      <c r="BJ112" s="626"/>
      <c r="BK112" s="626"/>
      <c r="BL112" s="626"/>
      <c r="BM112" s="626"/>
      <c r="BN112" s="626"/>
      <c r="BP112" s="626"/>
      <c r="BQ112" s="626"/>
      <c r="BR112" s="626"/>
      <c r="BS112" s="626"/>
      <c r="BT112" s="626"/>
      <c r="BU112" s="626"/>
      <c r="BV112" s="626"/>
      <c r="BW112" s="626"/>
      <c r="BX112" s="626"/>
      <c r="BY112" s="626"/>
      <c r="BZ112" s="626"/>
      <c r="CA112" s="626"/>
      <c r="CB112" s="626"/>
      <c r="CC112" s="626"/>
      <c r="CD112" s="626"/>
      <c r="CE112" s="626"/>
      <c r="CF112" s="626"/>
      <c r="CG112" s="626"/>
      <c r="CH112" s="626"/>
      <c r="CI112" s="626"/>
      <c r="CJ112" s="626"/>
      <c r="CK112" s="626"/>
      <c r="CL112" s="626"/>
      <c r="CM112" s="626"/>
      <c r="CN112" s="626"/>
      <c r="DO112" t="s">
        <v>282</v>
      </c>
      <c r="DP112" t="s">
        <v>283</v>
      </c>
      <c r="DQ112">
        <v>226.4500000000001</v>
      </c>
      <c r="DR112" s="626">
        <v>212.99785876400151</v>
      </c>
      <c r="DS112" s="626">
        <v>200.3448347893553</v>
      </c>
      <c r="DT112" s="626">
        <v>188.44345694219604</v>
      </c>
      <c r="DU112" s="626">
        <v>177.24907408599714</v>
      </c>
      <c r="DV112" s="626">
        <v>166.71968756113594</v>
      </c>
      <c r="DW112" s="626">
        <v>156.81579361592082</v>
      </c>
      <c r="DX112" s="626">
        <v>147.50023519791876</v>
      </c>
      <c r="DY112" s="626">
        <v>138.73806254953979</v>
      </c>
      <c r="DZ112" s="626">
        <v>130.4964020848667</v>
      </c>
      <c r="EA112" s="626">
        <v>122.74433305578617</v>
      </c>
      <c r="EB112" s="626">
        <v>115.45277154470254</v>
      </c>
      <c r="EC112" s="626">
        <v>108.59436134860266</v>
      </c>
      <c r="ED112" s="626">
        <v>102.14337134509427</v>
      </c>
      <c r="EE112" s="626">
        <v>96.075598955360277</v>
      </c>
      <c r="EF112" s="626">
        <v>90.368279341844428</v>
      </c>
      <c r="EG112" s="626">
        <v>85.000000000000014</v>
      </c>
      <c r="EH112" s="626">
        <v>85</v>
      </c>
      <c r="EI112" s="626">
        <v>85</v>
      </c>
      <c r="EJ112" s="626">
        <v>85</v>
      </c>
      <c r="EK112" s="626">
        <v>85</v>
      </c>
      <c r="EL112" s="626">
        <v>85</v>
      </c>
      <c r="EM112" s="626">
        <v>85</v>
      </c>
      <c r="EN112" s="626">
        <v>85</v>
      </c>
      <c r="EO112" s="626">
        <v>85</v>
      </c>
      <c r="EP112" s="626">
        <v>85</v>
      </c>
      <c r="EQ112" s="626">
        <v>85</v>
      </c>
      <c r="ER112" s="626">
        <v>85</v>
      </c>
      <c r="ES112" s="626">
        <v>85</v>
      </c>
      <c r="ET112" s="626">
        <v>85</v>
      </c>
      <c r="EU112" s="626">
        <v>85</v>
      </c>
      <c r="EV112" s="626">
        <v>85</v>
      </c>
      <c r="EW112" t="s">
        <v>283</v>
      </c>
      <c r="EX112" s="626">
        <v>48.073513379473738</v>
      </c>
      <c r="EY112" s="626">
        <v>45.347218453414449</v>
      </c>
      <c r="EZ112" s="626">
        <v>42.044787092324171</v>
      </c>
      <c r="FA112" s="626">
        <v>38.819272693754911</v>
      </c>
      <c r="FB112" s="626">
        <v>35.689172648169915</v>
      </c>
      <c r="FC112" s="626">
        <v>32.789910954116152</v>
      </c>
      <c r="FD112" s="626">
        <v>29.761049758002201</v>
      </c>
      <c r="FE112" s="626">
        <v>26.977204409079985</v>
      </c>
      <c r="FF112" s="626">
        <v>24.318324812520764</v>
      </c>
      <c r="FG112" s="626">
        <v>21.786240435477119</v>
      </c>
      <c r="FH112" s="626">
        <v>19.296132025572366</v>
      </c>
      <c r="FI112" s="626">
        <v>17.182020535491173</v>
      </c>
      <c r="FJ112" s="626">
        <v>15.096689428441373</v>
      </c>
      <c r="FK112" s="626">
        <v>13.124026034253873</v>
      </c>
      <c r="FL112" s="626">
        <v>11.260773957374715</v>
      </c>
      <c r="FM112" s="626">
        <v>9.5097229371286467</v>
      </c>
      <c r="FN112" s="626">
        <v>7.8453854796617124</v>
      </c>
      <c r="FO112" s="626">
        <v>6.2981099017133007</v>
      </c>
      <c r="FP112" s="626">
        <v>4.9734545063458286</v>
      </c>
      <c r="FQ112" s="626">
        <v>3.9062173703438834</v>
      </c>
      <c r="FR112" s="626">
        <v>3.0460914109831947</v>
      </c>
      <c r="FS112" s="626">
        <v>2.5706303384621085</v>
      </c>
      <c r="FT112" s="626">
        <v>2.2111075656838439</v>
      </c>
      <c r="FU112" s="626">
        <v>1.8942582013988163</v>
      </c>
      <c r="FV112" s="626">
        <v>1.6176267476309192</v>
      </c>
      <c r="FW112" s="626">
        <v>1.3575298308535224</v>
      </c>
      <c r="FX112" s="626">
        <v>1.1707411907145593</v>
      </c>
      <c r="FY112" s="626">
        <v>0.99055551588833457</v>
      </c>
      <c r="FZ112" s="626">
        <v>0.83059324013339908</v>
      </c>
      <c r="GA112" s="626">
        <v>0.68296446990731929</v>
      </c>
      <c r="GB112" s="626">
        <v>0.54147576254213736</v>
      </c>
      <c r="GC112" s="626"/>
    </row>
    <row r="113" spans="2:185" x14ac:dyDescent="0.2">
      <c r="B113" t="s">
        <v>827</v>
      </c>
      <c r="C113" t="s">
        <v>1</v>
      </c>
      <c r="E113" t="s">
        <v>818</v>
      </c>
      <c r="H113" t="s">
        <v>413</v>
      </c>
      <c r="I113" t="s">
        <v>283</v>
      </c>
      <c r="K113" s="626"/>
      <c r="L113" s="626"/>
      <c r="M113" s="626"/>
      <c r="N113" s="626"/>
      <c r="O113" s="626"/>
      <c r="P113" s="626"/>
      <c r="Q113" s="626"/>
      <c r="R113" s="626"/>
      <c r="S113" s="626"/>
      <c r="U113" s="626"/>
      <c r="V113" s="626"/>
      <c r="X113" s="626"/>
      <c r="Z113" s="626"/>
      <c r="AA113" s="626"/>
      <c r="AB113" s="626"/>
      <c r="AC113" s="626"/>
      <c r="AD113" s="626"/>
      <c r="AE113" s="626"/>
      <c r="AF113" s="626"/>
      <c r="AG113" s="626"/>
      <c r="AH113" s="626"/>
      <c r="AI113" s="626"/>
      <c r="AJ113" s="626"/>
      <c r="AK113" s="626"/>
      <c r="AL113" s="626"/>
      <c r="AM113" s="626"/>
      <c r="AO113" s="626"/>
      <c r="AP113" s="626"/>
      <c r="AQ113" s="626"/>
      <c r="AR113" s="626"/>
      <c r="AS113" s="626"/>
      <c r="AT113" s="626"/>
      <c r="AU113" s="626"/>
      <c r="AV113" s="626"/>
      <c r="AW113" s="626"/>
      <c r="AX113" s="626"/>
      <c r="AY113" s="626"/>
      <c r="AZ113" s="626"/>
      <c r="BA113" s="626"/>
      <c r="BB113" s="626"/>
      <c r="BC113" s="626"/>
      <c r="BD113" s="626"/>
      <c r="BE113" s="626"/>
      <c r="BF113" s="626"/>
      <c r="BG113" s="626"/>
      <c r="BH113" s="626"/>
      <c r="BI113" s="626"/>
      <c r="BJ113" s="626"/>
      <c r="BK113" s="626"/>
      <c r="BL113" s="626"/>
      <c r="BM113" s="626"/>
      <c r="BN113" s="626"/>
      <c r="BP113" s="626"/>
      <c r="BQ113" s="626"/>
      <c r="BR113" s="626"/>
      <c r="BS113" s="626"/>
      <c r="BT113" s="626"/>
      <c r="BU113" s="626"/>
      <c r="BV113" s="626"/>
      <c r="BW113" s="626"/>
      <c r="BX113" s="626"/>
      <c r="BY113" s="626"/>
      <c r="BZ113" s="626"/>
      <c r="CA113" s="626"/>
      <c r="CB113" s="626"/>
      <c r="CC113" s="626"/>
      <c r="CD113" s="626"/>
      <c r="CE113" s="626"/>
      <c r="CF113" s="626"/>
      <c r="CG113" s="626"/>
      <c r="CH113" s="626"/>
      <c r="CI113" s="626"/>
      <c r="CJ113" s="626"/>
      <c r="CK113" s="626"/>
      <c r="CL113" s="626"/>
      <c r="CM113" s="626"/>
      <c r="CN113" s="626"/>
      <c r="DO113" t="s">
        <v>282</v>
      </c>
      <c r="DP113" t="s">
        <v>283</v>
      </c>
      <c r="DQ113">
        <v>226.4500000000001</v>
      </c>
      <c r="DR113" s="626">
        <v>212.99785876400151</v>
      </c>
      <c r="DS113" s="626">
        <v>200.3448347893553</v>
      </c>
      <c r="DT113" s="626">
        <v>188.44345694219604</v>
      </c>
      <c r="DU113" s="626">
        <v>177.24907408599714</v>
      </c>
      <c r="DV113" s="626">
        <v>166.71968756113594</v>
      </c>
      <c r="DW113" s="626">
        <v>156.81579361592082</v>
      </c>
      <c r="DX113" s="626">
        <v>147.50023519791876</v>
      </c>
      <c r="DY113" s="626">
        <v>138.73806254953979</v>
      </c>
      <c r="DZ113" s="626">
        <v>130.4964020848667</v>
      </c>
      <c r="EA113" s="626">
        <v>122.74433305578617</v>
      </c>
      <c r="EB113" s="626">
        <v>115.45277154470254</v>
      </c>
      <c r="EC113" s="626">
        <v>108.59436134860266</v>
      </c>
      <c r="ED113" s="626">
        <v>102.14337134509427</v>
      </c>
      <c r="EE113" s="626">
        <v>96.075598955360277</v>
      </c>
      <c r="EF113" s="626">
        <v>90.368279341844428</v>
      </c>
      <c r="EG113" s="626">
        <v>85.000000000000014</v>
      </c>
      <c r="EH113" s="626">
        <v>85</v>
      </c>
      <c r="EI113" s="626">
        <v>85</v>
      </c>
      <c r="EJ113" s="626">
        <v>85</v>
      </c>
      <c r="EK113" s="626">
        <v>85</v>
      </c>
      <c r="EL113" s="626">
        <v>85</v>
      </c>
      <c r="EM113" s="626">
        <v>85</v>
      </c>
      <c r="EN113" s="626">
        <v>85</v>
      </c>
      <c r="EO113" s="626">
        <v>85</v>
      </c>
      <c r="EP113" s="626">
        <v>85</v>
      </c>
      <c r="EQ113" s="626">
        <v>85</v>
      </c>
      <c r="ER113" s="626">
        <v>85</v>
      </c>
      <c r="ES113" s="626">
        <v>85</v>
      </c>
      <c r="ET113" s="626">
        <v>85</v>
      </c>
      <c r="EU113" s="626">
        <v>85</v>
      </c>
      <c r="EV113" s="626">
        <v>85</v>
      </c>
      <c r="EW113" t="s">
        <v>283</v>
      </c>
      <c r="EX113" s="626">
        <v>48.073513379473738</v>
      </c>
      <c r="EY113" s="626">
        <v>45.347218453414449</v>
      </c>
      <c r="EZ113" s="626">
        <v>42.044787092324171</v>
      </c>
      <c r="FA113" s="626">
        <v>38.819272693754911</v>
      </c>
      <c r="FB113" s="626">
        <v>35.689172648169915</v>
      </c>
      <c r="FC113" s="626">
        <v>32.789910954116152</v>
      </c>
      <c r="FD113" s="626">
        <v>29.761049758002201</v>
      </c>
      <c r="FE113" s="626">
        <v>26.977204409079985</v>
      </c>
      <c r="FF113" s="626">
        <v>24.318324812520764</v>
      </c>
      <c r="FG113" s="626">
        <v>21.786240435477119</v>
      </c>
      <c r="FH113" s="626">
        <v>19.296132025572366</v>
      </c>
      <c r="FI113" s="626">
        <v>17.182020535491173</v>
      </c>
      <c r="FJ113" s="626">
        <v>15.096689428441373</v>
      </c>
      <c r="FK113" s="626">
        <v>13.124026034253873</v>
      </c>
      <c r="FL113" s="626">
        <v>11.260773957374715</v>
      </c>
      <c r="FM113" s="626">
        <v>9.5097229371286467</v>
      </c>
      <c r="FN113" s="626">
        <v>7.8453854796617124</v>
      </c>
      <c r="FO113" s="626">
        <v>6.2981099017133007</v>
      </c>
      <c r="FP113" s="626">
        <v>4.9734545063458286</v>
      </c>
      <c r="FQ113" s="626">
        <v>3.9062173703438834</v>
      </c>
      <c r="FR113" s="626">
        <v>3.0460914109831947</v>
      </c>
      <c r="FS113" s="626">
        <v>2.5706303384621085</v>
      </c>
      <c r="FT113" s="626">
        <v>2.2111075656838439</v>
      </c>
      <c r="FU113" s="626">
        <v>1.8942582013988163</v>
      </c>
      <c r="FV113" s="626">
        <v>1.6176267476309192</v>
      </c>
      <c r="FW113" s="626">
        <v>1.3575298308535224</v>
      </c>
      <c r="FX113" s="626">
        <v>1.1707411907145593</v>
      </c>
      <c r="FY113" s="626">
        <v>0.99055551588833457</v>
      </c>
      <c r="FZ113" s="626">
        <v>0.83059324013339908</v>
      </c>
      <c r="GA113" s="626">
        <v>0.68296446990731929</v>
      </c>
      <c r="GB113" s="626">
        <v>0.54147576254213736</v>
      </c>
      <c r="GC113" s="626"/>
    </row>
    <row r="114" spans="2:185" x14ac:dyDescent="0.2">
      <c r="B114" t="s">
        <v>829</v>
      </c>
      <c r="C114" t="s">
        <v>133</v>
      </c>
      <c r="E114" t="s">
        <v>818</v>
      </c>
      <c r="H114" t="s">
        <v>414</v>
      </c>
      <c r="I114" t="s">
        <v>283</v>
      </c>
      <c r="K114" s="626"/>
      <c r="L114" s="626"/>
      <c r="M114" s="626"/>
      <c r="N114" s="626"/>
      <c r="O114" s="626"/>
      <c r="P114" s="626"/>
      <c r="Q114" s="626"/>
      <c r="R114" s="626"/>
      <c r="S114" s="626"/>
      <c r="U114" s="626"/>
      <c r="V114" s="626"/>
      <c r="X114" s="626"/>
      <c r="Z114" s="626"/>
      <c r="AA114" s="626"/>
      <c r="AB114" s="626"/>
      <c r="AC114" s="626"/>
      <c r="AD114" s="626"/>
      <c r="AE114" s="626"/>
      <c r="AF114" s="626"/>
      <c r="AG114" s="626"/>
      <c r="AH114" s="626"/>
      <c r="AI114" s="626"/>
      <c r="AJ114" s="626"/>
      <c r="AK114" s="626"/>
      <c r="AL114" s="626"/>
      <c r="AM114" s="626"/>
      <c r="AO114" s="626"/>
      <c r="AP114" s="626"/>
      <c r="AQ114" s="626"/>
      <c r="AR114" s="626"/>
      <c r="AS114" s="626"/>
      <c r="AT114" s="626"/>
      <c r="AU114" s="626"/>
      <c r="AV114" s="626"/>
      <c r="AW114" s="626"/>
      <c r="AX114" s="626"/>
      <c r="AY114" s="626"/>
      <c r="AZ114" s="626"/>
      <c r="BA114" s="626"/>
      <c r="BB114" s="626"/>
      <c r="BC114" s="626"/>
      <c r="BD114" s="626"/>
      <c r="BE114" s="626"/>
      <c r="BF114" s="626"/>
      <c r="BG114" s="626"/>
      <c r="BH114" s="626"/>
      <c r="BI114" s="626"/>
      <c r="BJ114" s="626"/>
      <c r="BK114" s="626"/>
      <c r="BL114" s="626"/>
      <c r="BM114" s="626"/>
      <c r="BN114" s="626"/>
      <c r="BP114" s="626"/>
      <c r="BQ114" s="626"/>
      <c r="BR114" s="626"/>
      <c r="BS114" s="626"/>
      <c r="BT114" s="626"/>
      <c r="BU114" s="626"/>
      <c r="BV114" s="626"/>
      <c r="BW114" s="626"/>
      <c r="BX114" s="626"/>
      <c r="BY114" s="626"/>
      <c r="BZ114" s="626"/>
      <c r="CA114" s="626"/>
      <c r="CB114" s="626"/>
      <c r="CC114" s="626"/>
      <c r="CD114" s="626"/>
      <c r="CE114" s="626"/>
      <c r="CF114" s="626"/>
      <c r="CG114" s="626"/>
      <c r="CH114" s="626"/>
      <c r="CI114" s="626"/>
      <c r="CJ114" s="626"/>
      <c r="CK114" s="626"/>
      <c r="CL114" s="626"/>
      <c r="CM114" s="626"/>
      <c r="CN114" s="626"/>
      <c r="DO114" t="s">
        <v>284</v>
      </c>
      <c r="DP114" t="s">
        <v>283</v>
      </c>
      <c r="DQ114">
        <v>226.82751989466274</v>
      </c>
      <c r="DR114" s="626">
        <v>214.81889860890917</v>
      </c>
      <c r="DS114" s="626">
        <v>203.44603344856586</v>
      </c>
      <c r="DT114" s="626">
        <v>192.67526644063341</v>
      </c>
      <c r="DU114" s="626">
        <v>182.47472152045913</v>
      </c>
      <c r="DV114" s="626">
        <v>172.81421019458404</v>
      </c>
      <c r="DW114" s="626">
        <v>163.66514219795334</v>
      </c>
      <c r="DX114" s="626">
        <v>155.00044088108078</v>
      </c>
      <c r="DY114" s="626">
        <v>146.79446307675559</v>
      </c>
      <c r="DZ114" s="626">
        <v>139.02292320913753</v>
      </c>
      <c r="EA114" s="626">
        <v>131.66282142064102</v>
      </c>
      <c r="EB114" s="626">
        <v>124.69237550389987</v>
      </c>
      <c r="EC114" s="626">
        <v>118.09095643736559</v>
      </c>
      <c r="ED114" s="626">
        <v>111.83902733375722</v>
      </c>
      <c r="EE114" s="626">
        <v>105.91808562068012</v>
      </c>
      <c r="EF114" s="626">
        <v>100.31060828229789</v>
      </c>
      <c r="EG114" s="626">
        <v>94.999999999999986</v>
      </c>
      <c r="EH114" s="626">
        <v>95</v>
      </c>
      <c r="EI114" s="626">
        <v>95</v>
      </c>
      <c r="EJ114" s="626">
        <v>95</v>
      </c>
      <c r="EK114" s="626">
        <v>95</v>
      </c>
      <c r="EL114" s="626">
        <v>95</v>
      </c>
      <c r="EM114" s="626">
        <v>95</v>
      </c>
      <c r="EN114" s="626">
        <v>95</v>
      </c>
      <c r="EO114" s="626">
        <v>95</v>
      </c>
      <c r="EP114" s="626">
        <v>95</v>
      </c>
      <c r="EQ114" s="626">
        <v>95</v>
      </c>
      <c r="ER114" s="626">
        <v>95</v>
      </c>
      <c r="ES114" s="626">
        <v>95</v>
      </c>
      <c r="ET114" s="626">
        <v>95</v>
      </c>
      <c r="EU114" s="626">
        <v>95</v>
      </c>
      <c r="EV114" s="626">
        <v>95</v>
      </c>
      <c r="EW114" t="s">
        <v>283</v>
      </c>
      <c r="EX114" s="626">
        <v>48.301208523930427</v>
      </c>
      <c r="EY114" s="626">
        <v>45.566382924674386</v>
      </c>
      <c r="EZ114" s="626">
        <v>42.253618139116</v>
      </c>
      <c r="FA114" s="626">
        <v>39.018010991973348</v>
      </c>
      <c r="FB114" s="626">
        <v>35.87811675269829</v>
      </c>
      <c r="FC114" s="626">
        <v>32.969783166316425</v>
      </c>
      <c r="FD114" s="626">
        <v>29.931444556451144</v>
      </c>
      <c r="FE114" s="626">
        <v>27.138888457024656</v>
      </c>
      <c r="FF114" s="626">
        <v>24.471689132217776</v>
      </c>
      <c r="FG114" s="626">
        <v>21.931681773650482</v>
      </c>
      <c r="FH114" s="626">
        <v>19.433781726507085</v>
      </c>
      <c r="FI114" s="626">
        <v>17.313055106840675</v>
      </c>
      <c r="FJ114" s="626">
        <v>15.221198925041538</v>
      </c>
      <c r="FK114" s="626">
        <v>13.242362997360992</v>
      </c>
      <c r="FL114" s="626">
        <v>11.373280738868278</v>
      </c>
      <c r="FM114" s="626">
        <v>9.6167506180811078</v>
      </c>
      <c r="FN114" s="626">
        <v>7.9472053898762898</v>
      </c>
      <c r="FO114" s="626">
        <v>6.3950883319490828</v>
      </c>
      <c r="FP114" s="626">
        <v>5.0662880430236195</v>
      </c>
      <c r="FQ114" s="626">
        <v>3.9957114842968404</v>
      </c>
      <c r="FR114" s="626">
        <v>3.132894160404303</v>
      </c>
      <c r="FS114" s="626">
        <v>2.6559453533799942</v>
      </c>
      <c r="FT114" s="626">
        <v>2.2952976211367622</v>
      </c>
      <c r="FU114" s="626">
        <v>1.9774568239904244</v>
      </c>
      <c r="FV114" s="626">
        <v>1.6999597806249085</v>
      </c>
      <c r="FW114" s="626">
        <v>1.4390490114006229</v>
      </c>
      <c r="FX114" s="626">
        <v>1.251675903003783</v>
      </c>
      <c r="FY114" s="626">
        <v>1.0709264208315561</v>
      </c>
      <c r="FZ114" s="626">
        <v>0.91046361746119941</v>
      </c>
      <c r="GA114" s="626">
        <v>0.76237291159448128</v>
      </c>
      <c r="GB114" s="626">
        <v>0.62044148106240071</v>
      </c>
      <c r="GC114" s="626"/>
    </row>
    <row r="115" spans="2:185" x14ac:dyDescent="0.2">
      <c r="B115" t="s">
        <v>830</v>
      </c>
      <c r="C115" t="s">
        <v>157</v>
      </c>
      <c r="E115" t="s">
        <v>818</v>
      </c>
      <c r="H115" t="s">
        <v>417</v>
      </c>
      <c r="I115" t="s">
        <v>283</v>
      </c>
      <c r="K115" s="626"/>
      <c r="L115" s="626"/>
      <c r="M115" s="626"/>
      <c r="N115" s="626"/>
      <c r="O115" s="626"/>
      <c r="P115" s="626"/>
      <c r="Q115" s="626"/>
      <c r="R115" s="626"/>
      <c r="S115" s="626"/>
      <c r="U115" s="626"/>
      <c r="V115" s="626"/>
      <c r="X115" s="626"/>
      <c r="Z115" s="626"/>
      <c r="AA115" s="626"/>
      <c r="AB115" s="626"/>
      <c r="AC115" s="626"/>
      <c r="AD115" s="626"/>
      <c r="AE115" s="626"/>
      <c r="AF115" s="626"/>
      <c r="AG115" s="626"/>
      <c r="AH115" s="626"/>
      <c r="AI115" s="626"/>
      <c r="AJ115" s="626"/>
      <c r="AK115" s="626"/>
      <c r="AL115" s="626"/>
      <c r="AM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P115" s="626"/>
      <c r="BQ115" s="626"/>
      <c r="BR115" s="626"/>
      <c r="BS115" s="626"/>
      <c r="BT115" s="626"/>
      <c r="BU115" s="626"/>
      <c r="BV115" s="626"/>
      <c r="BW115" s="626"/>
      <c r="BX115" s="626"/>
      <c r="BY115" s="626"/>
      <c r="BZ115" s="626"/>
      <c r="CA115" s="626"/>
      <c r="CB115" s="626"/>
      <c r="CC115" s="626"/>
      <c r="CD115" s="626"/>
      <c r="CE115" s="626"/>
      <c r="CF115" s="626"/>
      <c r="CG115" s="626"/>
      <c r="CH115" s="626"/>
      <c r="CI115" s="626"/>
      <c r="CJ115" s="626"/>
      <c r="CK115" s="626"/>
      <c r="CL115" s="626"/>
      <c r="CM115" s="626"/>
      <c r="CN115" s="626"/>
      <c r="DO115" t="s">
        <v>157</v>
      </c>
      <c r="DP115" t="s">
        <v>283</v>
      </c>
      <c r="DQ115">
        <v>171.52542372881359</v>
      </c>
      <c r="DR115" s="626">
        <v>162.88245201171466</v>
      </c>
      <c r="DS115" s="626">
        <v>154.67498984462085</v>
      </c>
      <c r="DT115" s="626">
        <v>146.88109239485726</v>
      </c>
      <c r="DU115" s="626">
        <v>139.47992060499803</v>
      </c>
      <c r="DV115" s="626">
        <v>132.45168547410475</v>
      </c>
      <c r="DW115" s="626">
        <v>125.77759514657004</v>
      </c>
      <c r="DX115" s="626">
        <v>119.43980466709425</v>
      </c>
      <c r="DY115" s="626">
        <v>113.42136826745219</v>
      </c>
      <c r="DZ115" s="626">
        <v>107.70619405747544</v>
      </c>
      <c r="EA115" s="626">
        <v>102.27900099910464</v>
      </c>
      <c r="EB115" s="626">
        <v>97.125278048470719</v>
      </c>
      <c r="EC115" s="626">
        <v>92.231245356760269</v>
      </c>
      <c r="ED115" s="626">
        <v>87.583817426125265</v>
      </c>
      <c r="EE115" s="626">
        <v>83.170568122124891</v>
      </c>
      <c r="EF115" s="626">
        <v>78.979697449150592</v>
      </c>
      <c r="EG115" s="626">
        <v>74.999999999999972</v>
      </c>
      <c r="EH115" s="626">
        <v>75</v>
      </c>
      <c r="EI115" s="626">
        <v>75</v>
      </c>
      <c r="EJ115" s="626">
        <v>75</v>
      </c>
      <c r="EK115" s="626">
        <v>75</v>
      </c>
      <c r="EL115" s="626">
        <v>75</v>
      </c>
      <c r="EM115" s="626">
        <v>75</v>
      </c>
      <c r="EN115" s="626">
        <v>75</v>
      </c>
      <c r="EO115" s="626">
        <v>75</v>
      </c>
      <c r="EP115" s="626">
        <v>75</v>
      </c>
      <c r="EQ115" s="626">
        <v>75</v>
      </c>
      <c r="ER115" s="626">
        <v>75</v>
      </c>
      <c r="ES115" s="626">
        <v>75</v>
      </c>
      <c r="ET115" s="626">
        <v>75</v>
      </c>
      <c r="EU115" s="626">
        <v>75</v>
      </c>
      <c r="EV115" s="626">
        <v>75</v>
      </c>
      <c r="EW115" t="s">
        <v>283</v>
      </c>
      <c r="EX115" s="626">
        <v>36.46925608362686</v>
      </c>
      <c r="EY115" s="626">
        <v>34.404631222217631</v>
      </c>
      <c r="EZ115" s="626">
        <v>31.903697876367193</v>
      </c>
      <c r="FA115" s="626">
        <v>29.461013794588315</v>
      </c>
      <c r="FB115" s="626">
        <v>27.090587062307325</v>
      </c>
      <c r="FC115" s="626">
        <v>24.894974358759104</v>
      </c>
      <c r="FD115" s="626">
        <v>22.601215870827048</v>
      </c>
      <c r="FE115" s="626">
        <v>20.493008038004241</v>
      </c>
      <c r="FF115" s="626">
        <v>18.479436848006532</v>
      </c>
      <c r="FG115" s="626">
        <v>16.561887757458678</v>
      </c>
      <c r="FH115" s="626">
        <v>14.676127093213591</v>
      </c>
      <c r="FI115" s="626">
        <v>13.075109132724005</v>
      </c>
      <c r="FJ115" s="626">
        <v>11.495886574397083</v>
      </c>
      <c r="FK115" s="626">
        <v>10.001987345850134</v>
      </c>
      <c r="FL115" s="626">
        <v>8.5909453766829866</v>
      </c>
      <c r="FM115" s="626">
        <v>7.264873338240065</v>
      </c>
      <c r="FN115" s="626">
        <v>6.0044695354028761</v>
      </c>
      <c r="FO115" s="626">
        <v>4.8327167675168381</v>
      </c>
      <c r="FP115" s="626">
        <v>3.8295544038510947</v>
      </c>
      <c r="FQ115" s="626">
        <v>3.0213350498306681</v>
      </c>
      <c r="FR115" s="626">
        <v>2.3699611200825688</v>
      </c>
      <c r="FS115" s="626">
        <v>2.0098941509603927</v>
      </c>
      <c r="FT115" s="626">
        <v>1.7376273291188866</v>
      </c>
      <c r="FU115" s="626">
        <v>1.4976771063562473</v>
      </c>
      <c r="FV115" s="626">
        <v>1.2881839325115043</v>
      </c>
      <c r="FW115" s="626">
        <v>1.0912123739242205</v>
      </c>
      <c r="FX115" s="626">
        <v>0.94975721932098778</v>
      </c>
      <c r="FY115" s="626">
        <v>0.8133024945000924</v>
      </c>
      <c r="FZ115" s="626">
        <v>0.69216296250946696</v>
      </c>
      <c r="GA115" s="626">
        <v>0.58036360200938908</v>
      </c>
      <c r="GB115" s="626">
        <v>0.47321411497386295</v>
      </c>
      <c r="GC115" s="626"/>
    </row>
    <row r="116" spans="2:185" x14ac:dyDescent="0.2">
      <c r="B116" t="s">
        <v>831</v>
      </c>
      <c r="C116" t="s">
        <v>2</v>
      </c>
      <c r="E116" t="s">
        <v>818</v>
      </c>
      <c r="H116" t="s">
        <v>415</v>
      </c>
      <c r="I116" t="s">
        <v>283</v>
      </c>
      <c r="K116" s="626"/>
      <c r="L116" s="626"/>
      <c r="M116" s="626"/>
      <c r="N116" s="626"/>
      <c r="O116" s="626"/>
      <c r="P116" s="626"/>
      <c r="Q116" s="626"/>
      <c r="R116" s="626"/>
      <c r="S116" s="626"/>
      <c r="U116" s="626"/>
      <c r="V116" s="626"/>
      <c r="X116" s="626"/>
      <c r="Z116" s="626"/>
      <c r="AA116" s="626"/>
      <c r="AB116" s="626"/>
      <c r="AC116" s="626"/>
      <c r="AD116" s="626"/>
      <c r="AE116" s="626"/>
      <c r="AF116" s="626"/>
      <c r="AG116" s="626"/>
      <c r="AH116" s="626"/>
      <c r="AI116" s="626"/>
      <c r="AJ116" s="626"/>
      <c r="AK116" s="626"/>
      <c r="AL116" s="626"/>
      <c r="AM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P116" s="626"/>
      <c r="BQ116" s="626"/>
      <c r="BR116" s="626"/>
      <c r="BS116" s="626"/>
      <c r="BT116" s="626"/>
      <c r="BU116" s="626"/>
      <c r="BV116" s="626"/>
      <c r="BW116" s="626"/>
      <c r="BX116" s="626"/>
      <c r="BY116" s="626"/>
      <c r="BZ116" s="626"/>
      <c r="CA116" s="626"/>
      <c r="CB116" s="626"/>
      <c r="CC116" s="626"/>
      <c r="CD116" s="626"/>
      <c r="CE116" s="626"/>
      <c r="CF116" s="626"/>
      <c r="CG116" s="626"/>
      <c r="CH116" s="626"/>
      <c r="CI116" s="626"/>
      <c r="CJ116" s="626"/>
      <c r="CK116" s="626"/>
      <c r="CL116" s="626"/>
      <c r="CM116" s="626"/>
      <c r="CN116" s="626"/>
      <c r="DO116" t="s">
        <v>287</v>
      </c>
      <c r="DP116" t="s">
        <v>283</v>
      </c>
      <c r="DQ116">
        <v>63.999999999999936</v>
      </c>
      <c r="DR116" s="626">
        <v>60.348291042578047</v>
      </c>
      <c r="DS116" s="626">
        <v>56.904941121245464</v>
      </c>
      <c r="DT116" s="626">
        <v>53.658061696026436</v>
      </c>
      <c r="DU116" s="626">
        <v>50.596442562694001</v>
      </c>
      <c r="DV116" s="626">
        <v>47.709513148321001</v>
      </c>
      <c r="DW116" s="626">
        <v>44.987306015227858</v>
      </c>
      <c r="DX116" s="626">
        <v>42.420422447320242</v>
      </c>
      <c r="DY116" s="626">
        <v>39.999999999999929</v>
      </c>
      <c r="DZ116" s="626">
        <v>37.717681901611257</v>
      </c>
      <c r="EA116" s="626">
        <v>35.565588200778386</v>
      </c>
      <c r="EB116" s="626">
        <v>33.536288560016501</v>
      </c>
      <c r="EC116" s="626">
        <v>31.622776601683729</v>
      </c>
      <c r="ED116" s="626">
        <v>29.818445717700602</v>
      </c>
      <c r="EE116" s="626">
        <v>28.117066259517394</v>
      </c>
      <c r="EF116" s="626">
        <v>26.512764029575131</v>
      </c>
      <c r="EG116" s="626">
        <v>24.99999999999994</v>
      </c>
      <c r="EH116" s="626">
        <v>25</v>
      </c>
      <c r="EI116" s="626">
        <v>25</v>
      </c>
      <c r="EJ116" s="626">
        <v>25</v>
      </c>
      <c r="EK116" s="626">
        <v>25</v>
      </c>
      <c r="EL116" s="626">
        <v>25</v>
      </c>
      <c r="EM116" s="626">
        <v>25</v>
      </c>
      <c r="EN116" s="626">
        <v>25</v>
      </c>
      <c r="EO116" s="626">
        <v>25</v>
      </c>
      <c r="EP116" s="626">
        <v>25</v>
      </c>
      <c r="EQ116" s="626">
        <v>25</v>
      </c>
      <c r="ER116" s="626">
        <v>25</v>
      </c>
      <c r="ES116" s="626">
        <v>25</v>
      </c>
      <c r="ET116" s="626">
        <v>25</v>
      </c>
      <c r="EU116" s="626">
        <v>25</v>
      </c>
      <c r="EV116" s="626">
        <v>25</v>
      </c>
      <c r="EW116" t="s">
        <v>283</v>
      </c>
      <c r="EX116" s="626">
        <v>13.607501084167478</v>
      </c>
      <c r="EY116" s="626">
        <v>12.835764928760279</v>
      </c>
      <c r="EZ116" s="626">
        <v>11.90094101893925</v>
      </c>
      <c r="FA116" s="626">
        <v>10.987890102338499</v>
      </c>
      <c r="FB116" s="626">
        <v>10.10184826140264</v>
      </c>
      <c r="FC116" s="626">
        <v>9.2811501586766294</v>
      </c>
      <c r="FD116" s="626">
        <v>8.423766141852834</v>
      </c>
      <c r="FE116" s="626">
        <v>7.6357391069601608</v>
      </c>
      <c r="FF116" s="626">
        <v>6.8830863040936547</v>
      </c>
      <c r="FG116" s="626">
        <v>6.1663256031041813</v>
      </c>
      <c r="FH116" s="626">
        <v>5.4614470984206287</v>
      </c>
      <c r="FI116" s="626">
        <v>4.8630025728990471</v>
      </c>
      <c r="FJ116" s="626">
        <v>4.2727049510522992</v>
      </c>
      <c r="FK116" s="626">
        <v>3.7143003378201982</v>
      </c>
      <c r="FL116" s="626">
        <v>3.1868669407138674</v>
      </c>
      <c r="FM116" s="626">
        <v>2.6911944551842644</v>
      </c>
      <c r="FN116" s="626">
        <v>2.2200681003469693</v>
      </c>
      <c r="FO116" s="626">
        <v>1.7820786170861287</v>
      </c>
      <c r="FP116" s="626">
        <v>1.4071065433428256</v>
      </c>
      <c r="FQ116" s="626">
        <v>1.1050022198621527</v>
      </c>
      <c r="FR116" s="626">
        <v>0.86152514968236127</v>
      </c>
      <c r="FS116" s="626">
        <v>0.72693571233062726</v>
      </c>
      <c r="FT116" s="626">
        <v>0.62516509324126757</v>
      </c>
      <c r="FU116" s="626">
        <v>0.53547409616708497</v>
      </c>
      <c r="FV116" s="626">
        <v>0.45716763982777592</v>
      </c>
      <c r="FW116" s="626">
        <v>0.38354163822816423</v>
      </c>
      <c r="FX116" s="626">
        <v>0.33066711403904958</v>
      </c>
      <c r="FY116" s="626">
        <v>0.27966170056720629</v>
      </c>
      <c r="FZ116" s="626">
        <v>0.23438095323451086</v>
      </c>
      <c r="GA116" s="626">
        <v>0.19259146873202238</v>
      </c>
      <c r="GB116" s="626">
        <v>0.15254006049594759</v>
      </c>
      <c r="GC116" s="626"/>
    </row>
    <row r="117" spans="2:185" x14ac:dyDescent="0.2">
      <c r="B117" t="s">
        <v>832</v>
      </c>
      <c r="C117" t="s">
        <v>200</v>
      </c>
      <c r="E117" t="s">
        <v>818</v>
      </c>
      <c r="H117" t="s">
        <v>416</v>
      </c>
      <c r="I117" t="s">
        <v>283</v>
      </c>
      <c r="U117" s="626"/>
      <c r="V117" s="626"/>
      <c r="DO117" t="s">
        <v>290</v>
      </c>
      <c r="DP117" t="s">
        <v>283</v>
      </c>
      <c r="DQ117">
        <v>146.096936218167</v>
      </c>
      <c r="DR117" s="626">
        <v>136.24968507634449</v>
      </c>
      <c r="DS117" s="626">
        <v>127.06616007115581</v>
      </c>
      <c r="DT117" s="626">
        <v>118.5016246179332</v>
      </c>
      <c r="DU117" s="626">
        <v>110.5143574750808</v>
      </c>
      <c r="DV117" s="626">
        <v>103.06544950339573</v>
      </c>
      <c r="DW117" s="626">
        <v>96.118614124252687</v>
      </c>
      <c r="DX117" s="626">
        <v>89.6400105533193</v>
      </c>
      <c r="DY117" s="626">
        <v>83.598078948702977</v>
      </c>
      <c r="DZ117" s="626">
        <v>77.963386670471493</v>
      </c>
      <c r="EA117" s="626">
        <v>72.708484902615766</v>
      </c>
      <c r="EB117" s="626">
        <v>67.807774939004361</v>
      </c>
      <c r="EC117" s="626">
        <v>63.237383481955277</v>
      </c>
      <c r="ED117" s="626">
        <v>58.975046345955043</v>
      </c>
      <c r="EE117" s="626">
        <v>55.000000000000057</v>
      </c>
      <c r="EF117" s="626">
        <v>55</v>
      </c>
      <c r="EG117" s="626">
        <v>55</v>
      </c>
      <c r="EH117" s="626">
        <v>55</v>
      </c>
      <c r="EI117" s="626">
        <v>55</v>
      </c>
      <c r="EJ117" s="626">
        <v>55</v>
      </c>
      <c r="EK117" s="626">
        <v>55</v>
      </c>
      <c r="EL117" s="626">
        <v>55</v>
      </c>
      <c r="EM117" s="626">
        <v>55</v>
      </c>
      <c r="EN117" s="626">
        <v>55</v>
      </c>
      <c r="EO117" s="626">
        <v>55</v>
      </c>
      <c r="EP117" s="626">
        <v>55</v>
      </c>
      <c r="EQ117" s="626">
        <v>55</v>
      </c>
      <c r="ER117" s="626">
        <v>55</v>
      </c>
      <c r="ES117" s="626">
        <v>55</v>
      </c>
      <c r="ET117" s="626">
        <v>55</v>
      </c>
      <c r="EU117" s="626">
        <v>55</v>
      </c>
      <c r="EV117" s="626">
        <v>55</v>
      </c>
      <c r="EW117" t="s">
        <v>283</v>
      </c>
      <c r="EX117" s="626">
        <v>27.296868440551297</v>
      </c>
      <c r="EY117" s="626">
        <v>25.516495316068461</v>
      </c>
      <c r="EZ117" s="626">
        <v>23.448992413270894</v>
      </c>
      <c r="FA117" s="626">
        <v>21.461851753993489</v>
      </c>
      <c r="FB117" s="626">
        <v>19.562782117260088</v>
      </c>
      <c r="FC117" s="626">
        <v>17.822600836064844</v>
      </c>
      <c r="FD117" s="626">
        <v>16.043365160649664</v>
      </c>
      <c r="FE117" s="626">
        <v>14.42537449953439</v>
      </c>
      <c r="FF117" s="626">
        <v>12.900965430635386</v>
      </c>
      <c r="FG117" s="626">
        <v>11.468588675090645</v>
      </c>
      <c r="FH117" s="626">
        <v>10.08174289728221</v>
      </c>
      <c r="FI117" s="626">
        <v>8.9113478740801888</v>
      </c>
      <c r="FJ117" s="626">
        <v>7.7745368643668957</v>
      </c>
      <c r="FK117" s="626">
        <v>6.7129545995337772</v>
      </c>
      <c r="FL117" s="626">
        <v>5.7230930045941255</v>
      </c>
      <c r="FM117" s="626">
        <v>4.8045901663097768</v>
      </c>
      <c r="FN117" s="626">
        <v>3.9430875201302671</v>
      </c>
      <c r="FO117" s="626">
        <v>3.1521563150965428</v>
      </c>
      <c r="FP117" s="626">
        <v>2.4817379550110878</v>
      </c>
      <c r="FQ117" s="626">
        <v>1.9460153964460842</v>
      </c>
      <c r="FR117" s="626">
        <v>1.5177981029726253</v>
      </c>
      <c r="FS117" s="626">
        <v>1.2796747673349744</v>
      </c>
      <c r="FT117" s="626">
        <v>1.0999906674018196</v>
      </c>
      <c r="FU117" s="626">
        <v>0.94295541984082432</v>
      </c>
      <c r="FV117" s="626">
        <v>0.80693755086491503</v>
      </c>
      <c r="FW117" s="626">
        <v>0.68047673472634129</v>
      </c>
      <c r="FX117" s="626">
        <v>0.58960978122395835</v>
      </c>
      <c r="FY117" s="626">
        <v>0.50299290115258666</v>
      </c>
      <c r="FZ117" s="626">
        <v>0.42674767580363876</v>
      </c>
      <c r="GA117" s="626">
        <v>0.35708968971599259</v>
      </c>
      <c r="GB117" s="626">
        <v>0.29109686893459813</v>
      </c>
      <c r="GC117" s="626"/>
    </row>
    <row r="118" spans="2:185" x14ac:dyDescent="0.2">
      <c r="U118" s="626"/>
      <c r="V118" s="626"/>
      <c r="FD118" s="626"/>
      <c r="FE118" s="626"/>
      <c r="FF118" s="626"/>
      <c r="FG118" s="626"/>
      <c r="FH118" s="626"/>
      <c r="FI118" s="626"/>
      <c r="FJ118" s="626"/>
      <c r="FK118" s="626"/>
      <c r="FL118" s="626"/>
      <c r="FM118" s="626"/>
      <c r="FN118" s="626"/>
      <c r="FO118" s="626"/>
      <c r="FP118" s="626"/>
      <c r="FQ118" s="626"/>
      <c r="FR118" s="626"/>
      <c r="FS118" s="626"/>
      <c r="FT118" s="626"/>
      <c r="FU118" s="626"/>
      <c r="FV118" s="626"/>
      <c r="FW118" s="626"/>
      <c r="FX118" s="626"/>
      <c r="FY118" s="626"/>
      <c r="FZ118" s="626"/>
      <c r="GA118" s="626"/>
      <c r="GB118" s="626"/>
      <c r="GC118" s="626"/>
    </row>
    <row r="119" spans="2:185" x14ac:dyDescent="0.2">
      <c r="U119" s="626"/>
      <c r="V119" s="626"/>
      <c r="FD119" s="626"/>
      <c r="FE119" s="626"/>
      <c r="FF119" s="626"/>
      <c r="FG119" s="626"/>
      <c r="FH119" s="626"/>
      <c r="FI119" s="626"/>
      <c r="FJ119" s="626"/>
      <c r="FK119" s="626"/>
      <c r="FL119" s="626"/>
      <c r="FM119" s="626"/>
      <c r="FN119" s="626"/>
      <c r="FO119" s="626"/>
      <c r="FP119" s="626"/>
      <c r="FQ119" s="626"/>
      <c r="FR119" s="626"/>
      <c r="FS119" s="626"/>
      <c r="FT119" s="626"/>
      <c r="FU119" s="626"/>
      <c r="FV119" s="626"/>
      <c r="FW119" s="626"/>
      <c r="FX119" s="626"/>
      <c r="FY119" s="626"/>
      <c r="FZ119" s="626"/>
      <c r="GA119" s="626"/>
      <c r="GB119" s="626"/>
      <c r="GC119" s="626"/>
    </row>
    <row r="120" spans="2:185" x14ac:dyDescent="0.2">
      <c r="U120" s="626"/>
      <c r="V120" s="626"/>
      <c r="FD120" s="626"/>
      <c r="FE120" s="626"/>
      <c r="FF120" s="626"/>
      <c r="FG120" s="626"/>
      <c r="FH120" s="626"/>
      <c r="FI120" s="626"/>
      <c r="FJ120" s="626"/>
      <c r="FK120" s="626"/>
      <c r="FL120" s="626"/>
      <c r="FM120" s="626"/>
      <c r="FN120" s="626"/>
      <c r="FO120" s="626"/>
      <c r="FP120" s="626"/>
      <c r="FQ120" s="626"/>
      <c r="FR120" s="626"/>
      <c r="FS120" s="626"/>
      <c r="FT120" s="626"/>
      <c r="FU120" s="626"/>
      <c r="FV120" s="626"/>
      <c r="FW120" s="626"/>
      <c r="FX120" s="626"/>
      <c r="FY120" s="626"/>
      <c r="FZ120" s="626"/>
      <c r="GA120" s="626"/>
      <c r="GB120" s="626"/>
      <c r="GC120" s="626"/>
    </row>
    <row r="121" spans="2:185" x14ac:dyDescent="0.2">
      <c r="B121" t="s">
        <v>3</v>
      </c>
      <c r="U121" s="626"/>
      <c r="V121" s="626"/>
      <c r="FD121" s="626"/>
      <c r="FE121" s="626"/>
      <c r="FF121" s="626"/>
      <c r="FG121" s="626"/>
      <c r="FH121" s="626"/>
      <c r="FI121" s="626"/>
      <c r="FJ121" s="626"/>
      <c r="FK121" s="626"/>
      <c r="FL121" s="626"/>
      <c r="FM121" s="626"/>
      <c r="FN121" s="626"/>
      <c r="FO121" s="626"/>
      <c r="FP121" s="626"/>
      <c r="FQ121" s="626"/>
      <c r="FR121" s="626"/>
      <c r="FS121" s="626"/>
      <c r="FT121" s="626"/>
      <c r="FU121" s="626"/>
      <c r="FV121" s="626"/>
      <c r="FW121" s="626"/>
      <c r="FX121" s="626"/>
      <c r="FY121" s="626"/>
      <c r="FZ121" s="626"/>
      <c r="GA121" s="626"/>
      <c r="GB121" s="626"/>
      <c r="GC121" s="626"/>
    </row>
    <row r="122" spans="2:185" x14ac:dyDescent="0.2">
      <c r="B122" t="s">
        <v>23</v>
      </c>
      <c r="C122" t="s">
        <v>4</v>
      </c>
      <c r="D122" t="s">
        <v>24</v>
      </c>
      <c r="E122" t="s">
        <v>25</v>
      </c>
      <c r="F122" t="s">
        <v>815</v>
      </c>
      <c r="G122" t="s">
        <v>26</v>
      </c>
      <c r="H122" t="s">
        <v>27</v>
      </c>
      <c r="I122" t="s">
        <v>412</v>
      </c>
      <c r="J122" t="s">
        <v>28</v>
      </c>
      <c r="K122" t="s">
        <v>29</v>
      </c>
      <c r="L122" t="s">
        <v>30</v>
      </c>
      <c r="M122" t="s">
        <v>31</v>
      </c>
      <c r="N122" t="s">
        <v>32</v>
      </c>
      <c r="O122" t="s">
        <v>858</v>
      </c>
      <c r="P122" t="s">
        <v>33</v>
      </c>
      <c r="Q122" t="s">
        <v>34</v>
      </c>
      <c r="R122" t="s">
        <v>35</v>
      </c>
      <c r="S122" t="s">
        <v>36</v>
      </c>
      <c r="T122" t="s">
        <v>37</v>
      </c>
      <c r="U122" s="626" t="s">
        <v>38</v>
      </c>
      <c r="V122" s="626" t="s">
        <v>39</v>
      </c>
      <c r="W122" t="s">
        <v>40</v>
      </c>
      <c r="X122" t="s">
        <v>41</v>
      </c>
      <c r="Y122" t="s">
        <v>42</v>
      </c>
      <c r="Z122" t="s">
        <v>852</v>
      </c>
      <c r="AA122" t="s">
        <v>853</v>
      </c>
      <c r="AB122" t="s">
        <v>854</v>
      </c>
      <c r="AC122" t="s">
        <v>43</v>
      </c>
      <c r="AD122" t="s">
        <v>44</v>
      </c>
      <c r="AE122" t="s">
        <v>855</v>
      </c>
      <c r="AF122" t="s">
        <v>45</v>
      </c>
      <c r="AG122" t="s">
        <v>46</v>
      </c>
      <c r="AH122" t="s">
        <v>47</v>
      </c>
      <c r="AI122" t="s">
        <v>48</v>
      </c>
      <c r="AJ122" t="s">
        <v>49</v>
      </c>
      <c r="AK122" t="s">
        <v>50</v>
      </c>
      <c r="AL122" t="s">
        <v>51</v>
      </c>
      <c r="AM122" t="s">
        <v>52</v>
      </c>
      <c r="AN122" t="s">
        <v>859</v>
      </c>
      <c r="AO122" t="s">
        <v>53</v>
      </c>
      <c r="AP122" t="s">
        <v>54</v>
      </c>
      <c r="AQ122" t="s">
        <v>55</v>
      </c>
      <c r="AR122" t="s">
        <v>56</v>
      </c>
      <c r="AS122" t="s">
        <v>57</v>
      </c>
      <c r="AT122" t="s">
        <v>58</v>
      </c>
      <c r="AU122" t="s">
        <v>59</v>
      </c>
      <c r="AV122" t="s">
        <v>60</v>
      </c>
      <c r="AW122" t="s">
        <v>61</v>
      </c>
      <c r="AX122" t="s">
        <v>62</v>
      </c>
      <c r="AY122" t="s">
        <v>63</v>
      </c>
      <c r="AZ122" t="s">
        <v>64</v>
      </c>
      <c r="BA122" t="s">
        <v>65</v>
      </c>
      <c r="BB122" t="s">
        <v>66</v>
      </c>
      <c r="BC122" t="s">
        <v>67</v>
      </c>
      <c r="BD122" t="s">
        <v>68</v>
      </c>
      <c r="BE122" t="s">
        <v>69</v>
      </c>
      <c r="BF122" t="s">
        <v>70</v>
      </c>
      <c r="BG122" t="s">
        <v>71</v>
      </c>
      <c r="BH122" t="s">
        <v>72</v>
      </c>
      <c r="BI122" t="s">
        <v>73</v>
      </c>
      <c r="BJ122" t="s">
        <v>74</v>
      </c>
      <c r="BK122" t="s">
        <v>75</v>
      </c>
      <c r="BL122" t="s">
        <v>76</v>
      </c>
      <c r="BM122" t="s">
        <v>77</v>
      </c>
      <c r="BN122" t="s">
        <v>78</v>
      </c>
      <c r="BO122" t="s">
        <v>79</v>
      </c>
      <c r="BP122" t="s">
        <v>80</v>
      </c>
      <c r="BQ122" t="s">
        <v>81</v>
      </c>
      <c r="BR122" t="s">
        <v>82</v>
      </c>
      <c r="BS122" t="s">
        <v>83</v>
      </c>
      <c r="BT122" t="s">
        <v>84</v>
      </c>
      <c r="BU122" t="s">
        <v>85</v>
      </c>
      <c r="BV122" t="s">
        <v>86</v>
      </c>
      <c r="BW122" t="s">
        <v>87</v>
      </c>
      <c r="BX122" t="s">
        <v>88</v>
      </c>
      <c r="BY122" t="s">
        <v>89</v>
      </c>
      <c r="BZ122" t="s">
        <v>90</v>
      </c>
      <c r="CA122" t="s">
        <v>91</v>
      </c>
      <c r="CB122" t="s">
        <v>92</v>
      </c>
      <c r="CC122" t="s">
        <v>93</v>
      </c>
      <c r="CD122" t="s">
        <v>94</v>
      </c>
      <c r="CE122" t="s">
        <v>95</v>
      </c>
      <c r="CF122" t="s">
        <v>96</v>
      </c>
      <c r="CG122" t="s">
        <v>97</v>
      </c>
      <c r="CH122" t="s">
        <v>98</v>
      </c>
      <c r="CI122" t="s">
        <v>99</v>
      </c>
      <c r="CJ122" t="s">
        <v>100</v>
      </c>
      <c r="CK122" t="s">
        <v>101</v>
      </c>
      <c r="CL122" t="s">
        <v>102</v>
      </c>
      <c r="CM122" t="s">
        <v>103</v>
      </c>
      <c r="CN122" t="s">
        <v>104</v>
      </c>
      <c r="CO122" t="s">
        <v>105</v>
      </c>
      <c r="CP122" t="s">
        <v>106</v>
      </c>
      <c r="CQ122" t="s">
        <v>107</v>
      </c>
      <c r="CR122" t="s">
        <v>108</v>
      </c>
      <c r="CS122" t="s">
        <v>109</v>
      </c>
      <c r="CT122" t="s">
        <v>110</v>
      </c>
      <c r="CU122" t="s">
        <v>111</v>
      </c>
      <c r="CV122" t="s">
        <v>112</v>
      </c>
      <c r="CW122" t="s">
        <v>113</v>
      </c>
      <c r="CX122" t="s">
        <v>114</v>
      </c>
      <c r="CY122" t="s">
        <v>115</v>
      </c>
      <c r="CZ122" t="s">
        <v>116</v>
      </c>
      <c r="DA122" t="s">
        <v>117</v>
      </c>
      <c r="DB122" t="s">
        <v>118</v>
      </c>
      <c r="DC122" t="s">
        <v>119</v>
      </c>
      <c r="DD122" t="s">
        <v>120</v>
      </c>
      <c r="DE122" t="s">
        <v>121</v>
      </c>
      <c r="DF122" t="s">
        <v>122</v>
      </c>
      <c r="DG122" t="s">
        <v>123</v>
      </c>
      <c r="DH122" t="s">
        <v>124</v>
      </c>
      <c r="DI122" t="s">
        <v>125</v>
      </c>
      <c r="DJ122" t="s">
        <v>126</v>
      </c>
      <c r="DK122" t="s">
        <v>127</v>
      </c>
      <c r="DL122" t="s">
        <v>128</v>
      </c>
      <c r="DM122" t="s">
        <v>129</v>
      </c>
      <c r="DN122" t="s">
        <v>130</v>
      </c>
      <c r="DO122" t="s">
        <v>131</v>
      </c>
      <c r="DP122" t="s">
        <v>274</v>
      </c>
      <c r="DQ122" t="s">
        <v>345</v>
      </c>
      <c r="DR122" t="s">
        <v>292</v>
      </c>
      <c r="DS122" t="s">
        <v>293</v>
      </c>
      <c r="DT122" t="s">
        <v>294</v>
      </c>
      <c r="DU122" t="s">
        <v>295</v>
      </c>
      <c r="DV122" t="s">
        <v>296</v>
      </c>
      <c r="DW122" t="s">
        <v>297</v>
      </c>
      <c r="DX122" t="s">
        <v>298</v>
      </c>
      <c r="DY122" t="s">
        <v>299</v>
      </c>
      <c r="DZ122" t="s">
        <v>300</v>
      </c>
      <c r="EA122" t="s">
        <v>301</v>
      </c>
      <c r="EB122" t="s">
        <v>302</v>
      </c>
      <c r="EC122" t="s">
        <v>303</v>
      </c>
      <c r="ED122" t="s">
        <v>304</v>
      </c>
      <c r="EE122" t="s">
        <v>305</v>
      </c>
      <c r="EF122" t="s">
        <v>306</v>
      </c>
      <c r="EG122" t="s">
        <v>307</v>
      </c>
      <c r="EH122" t="s">
        <v>308</v>
      </c>
      <c r="EI122" t="s">
        <v>309</v>
      </c>
      <c r="EJ122" t="s">
        <v>310</v>
      </c>
      <c r="EK122" t="s">
        <v>311</v>
      </c>
      <c r="EL122" t="s">
        <v>312</v>
      </c>
      <c r="EM122" t="s">
        <v>313</v>
      </c>
      <c r="EN122" t="s">
        <v>314</v>
      </c>
      <c r="EO122" t="s">
        <v>315</v>
      </c>
      <c r="EP122" t="s">
        <v>316</v>
      </c>
      <c r="EQ122" t="s">
        <v>317</v>
      </c>
      <c r="ER122" t="s">
        <v>318</v>
      </c>
      <c r="ES122" t="s">
        <v>319</v>
      </c>
      <c r="ET122" t="s">
        <v>320</v>
      </c>
      <c r="EU122" t="s">
        <v>321</v>
      </c>
      <c r="EV122" t="s">
        <v>322</v>
      </c>
      <c r="EW122" t="s">
        <v>353</v>
      </c>
      <c r="EX122" t="s">
        <v>354</v>
      </c>
      <c r="EY122" t="s">
        <v>355</v>
      </c>
      <c r="EZ122" t="s">
        <v>356</v>
      </c>
      <c r="FA122" t="s">
        <v>357</v>
      </c>
      <c r="FB122" t="s">
        <v>358</v>
      </c>
      <c r="FC122" t="s">
        <v>359</v>
      </c>
      <c r="FD122" s="626" t="s">
        <v>360</v>
      </c>
      <c r="FE122" s="626" t="s">
        <v>361</v>
      </c>
      <c r="FF122" s="626" t="s">
        <v>362</v>
      </c>
      <c r="FG122" s="626" t="s">
        <v>366</v>
      </c>
      <c r="FH122" s="626" t="s">
        <v>363</v>
      </c>
      <c r="FI122" s="626" t="s">
        <v>364</v>
      </c>
      <c r="FJ122" s="626" t="s">
        <v>365</v>
      </c>
      <c r="FK122" s="626" t="s">
        <v>367</v>
      </c>
      <c r="FL122" s="626" t="s">
        <v>368</v>
      </c>
      <c r="FM122" s="626" t="s">
        <v>369</v>
      </c>
      <c r="FN122" s="626" t="s">
        <v>370</v>
      </c>
      <c r="FO122" s="626" t="s">
        <v>371</v>
      </c>
      <c r="FP122" s="626" t="s">
        <v>372</v>
      </c>
      <c r="FQ122" s="626" t="s">
        <v>373</v>
      </c>
      <c r="FR122" s="626" t="s">
        <v>374</v>
      </c>
      <c r="FS122" s="626" t="s">
        <v>375</v>
      </c>
      <c r="FT122" s="626" t="s">
        <v>376</v>
      </c>
      <c r="FU122" s="626" t="s">
        <v>377</v>
      </c>
      <c r="FV122" s="626" t="s">
        <v>378</v>
      </c>
      <c r="FW122" s="626" t="s">
        <v>379</v>
      </c>
      <c r="FX122" s="626" t="s">
        <v>380</v>
      </c>
      <c r="FY122" s="626" t="s">
        <v>381</v>
      </c>
      <c r="FZ122" s="626" t="s">
        <v>382</v>
      </c>
      <c r="GA122" s="626" t="s">
        <v>383</v>
      </c>
      <c r="GB122" s="626" t="s">
        <v>384</v>
      </c>
      <c r="GC122" s="626" t="s">
        <v>385</v>
      </c>
    </row>
    <row r="123" spans="2:185" x14ac:dyDescent="0.2">
      <c r="B123" t="s">
        <v>208</v>
      </c>
      <c r="C123" t="s">
        <v>3</v>
      </c>
      <c r="D123">
        <v>102.8</v>
      </c>
      <c r="E123" t="s">
        <v>134</v>
      </c>
      <c r="F123" t="s">
        <v>134</v>
      </c>
      <c r="G123">
        <v>51</v>
      </c>
      <c r="H123" t="s">
        <v>165</v>
      </c>
      <c r="I123" t="s">
        <v>416</v>
      </c>
      <c r="J123" t="s">
        <v>136</v>
      </c>
      <c r="K123" s="626">
        <v>0</v>
      </c>
      <c r="L123" s="626">
        <v>0</v>
      </c>
      <c r="M123" s="626">
        <v>0</v>
      </c>
      <c r="N123" s="626">
        <v>35.787999999999997</v>
      </c>
      <c r="O123" s="626">
        <v>1.5720000000000001</v>
      </c>
      <c r="P123" s="626">
        <v>348.13229571984436</v>
      </c>
      <c r="Q123" s="626">
        <v>15.29182879377432</v>
      </c>
      <c r="R123" s="626">
        <v>146.73858460873328</v>
      </c>
      <c r="S123" s="626">
        <v>-37.105171206225677</v>
      </c>
      <c r="T123" t="s">
        <v>137</v>
      </c>
      <c r="U123" s="626">
        <v>0.2626</v>
      </c>
      <c r="V123" s="626">
        <v>0</v>
      </c>
      <c r="W123" t="s">
        <v>138</v>
      </c>
      <c r="X123" s="626">
        <v>1.8380065695332684</v>
      </c>
      <c r="Y123">
        <v>0.5</v>
      </c>
      <c r="Z123" s="626">
        <v>522.19844357976649</v>
      </c>
      <c r="AA123" s="626">
        <v>22.937743190661479</v>
      </c>
      <c r="AB123" s="626">
        <v>545.13618677042803</v>
      </c>
      <c r="AC123" s="626">
        <v>220.10787691309991</v>
      </c>
      <c r="AD123" s="626">
        <v>-55.657756809338515</v>
      </c>
      <c r="AE123" s="626">
        <v>0.39389999999999997</v>
      </c>
      <c r="AF123" s="626">
        <v>95.645866926070028</v>
      </c>
      <c r="AG123" s="626">
        <v>3.2158277399523003</v>
      </c>
      <c r="AH123" s="626">
        <v>98.861694666022331</v>
      </c>
      <c r="AI123" s="626">
        <v>7.5300000000000006E-2</v>
      </c>
      <c r="AJ123" s="626">
        <v>3.1271918480112237E-2</v>
      </c>
      <c r="AK123" s="626">
        <v>-32.511847644515441</v>
      </c>
      <c r="AL123" s="626">
        <v>-957.13867208643023</v>
      </c>
      <c r="AM123" s="626">
        <v>7.8682799092572087E-2</v>
      </c>
      <c r="AN123">
        <v>25</v>
      </c>
      <c r="AO123" s="626">
        <v>0</v>
      </c>
      <c r="AP123" s="626">
        <v>0.39385855061427266</v>
      </c>
      <c r="AQ123" s="626">
        <v>0.69710185057405061</v>
      </c>
      <c r="AR123" s="626">
        <v>0.42936691451952014</v>
      </c>
      <c r="AS123" s="626">
        <v>0.18080025213757039</v>
      </c>
      <c r="AT123" s="626">
        <v>0.17453553332792468</v>
      </c>
      <c r="AU123" s="626">
        <v>7.5183911770424175E-2</v>
      </c>
      <c r="AV123" s="626">
        <v>-3.0379668304044573E-2</v>
      </c>
      <c r="AW123" s="626">
        <v>-0.1802151853506109</v>
      </c>
      <c r="AX123" s="626">
        <v>-0.24716530856334656</v>
      </c>
      <c r="AY123" s="626">
        <v>-0.11442879409270973</v>
      </c>
      <c r="AZ123" s="626">
        <v>-0.16574489342715196</v>
      </c>
      <c r="BA123" s="626">
        <v>-0.15558973182950581</v>
      </c>
      <c r="BB123" s="626">
        <v>-0.25227891827545362</v>
      </c>
      <c r="BC123" s="626">
        <v>-0.19681443720588732</v>
      </c>
      <c r="BD123" s="626">
        <v>-0.21759643480861882</v>
      </c>
      <c r="BE123" s="626">
        <v>-5.3897107659141741E-2</v>
      </c>
      <c r="BF123" s="626">
        <v>-0.18023199991877958</v>
      </c>
      <c r="BG123" s="626">
        <v>-0.19468803692668984</v>
      </c>
      <c r="BH123" s="626">
        <v>-0.13564188127020543</v>
      </c>
      <c r="BI123" s="626">
        <v>-6.5279986922864741E-2</v>
      </c>
      <c r="BJ123" s="626">
        <v>-9.2920876219949378E-2</v>
      </c>
      <c r="BK123" s="626">
        <v>-6.8977488393989012E-2</v>
      </c>
      <c r="BL123" s="626">
        <v>-0.11244942250212603</v>
      </c>
      <c r="BM123" s="626">
        <v>-0.18439883085294922</v>
      </c>
      <c r="BN123" s="626">
        <v>-0.24792481911300571</v>
      </c>
      <c r="BP123" s="626">
        <v>-32.511847644515441</v>
      </c>
      <c r="BQ123" s="626">
        <v>-33.498509618149427</v>
      </c>
      <c r="BR123" s="626">
        <v>-34.485171591783406</v>
      </c>
      <c r="BS123" s="626">
        <v>-35.471833565417391</v>
      </c>
      <c r="BT123" s="626">
        <v>-36.45849553905137</v>
      </c>
      <c r="BU123" s="626">
        <v>-37.445157512685348</v>
      </c>
      <c r="BV123" s="626">
        <v>-38.042274866393164</v>
      </c>
      <c r="BW123" s="626">
        <v>-38.350631930577961</v>
      </c>
      <c r="BX123" s="626">
        <v>-38.609078493210511</v>
      </c>
      <c r="BY123" s="626">
        <v>-38.766335663978687</v>
      </c>
      <c r="BZ123" s="626">
        <v>-38.933440019315171</v>
      </c>
      <c r="CA123" s="626">
        <v>-39.172132929098041</v>
      </c>
      <c r="CB123" s="626">
        <v>-39.298458118097919</v>
      </c>
      <c r="CC123" s="626">
        <v>-39.322029238268222</v>
      </c>
      <c r="CD123" s="626">
        <v>-39.374817153882354</v>
      </c>
      <c r="CE123" s="626">
        <v>-39.463040262487816</v>
      </c>
      <c r="CF123" s="626">
        <v>-39.607748495612917</v>
      </c>
      <c r="CG123" s="626">
        <v>-39.64380547712679</v>
      </c>
      <c r="CH123" s="626">
        <v>-39.657508147680225</v>
      </c>
      <c r="CI123" s="626">
        <v>-39.697021665186185</v>
      </c>
      <c r="CJ123" s="626">
        <v>-39.790186845004953</v>
      </c>
      <c r="CK123" s="626">
        <v>-39.838509930116722</v>
      </c>
      <c r="CL123" s="626">
        <v>-39.875652920721834</v>
      </c>
      <c r="CM123" s="626">
        <v>-39.898011867401777</v>
      </c>
      <c r="CN123" s="626">
        <v>-39.92697259066663</v>
      </c>
      <c r="CP123" s="626">
        <v>98.861694666022331</v>
      </c>
      <c r="CQ123" s="626">
        <v>98.455070319936382</v>
      </c>
      <c r="CR123" s="626">
        <v>98.048445973850448</v>
      </c>
      <c r="CS123" s="626">
        <v>97.641821627764514</v>
      </c>
      <c r="CT123" s="626">
        <v>97.235197281678566</v>
      </c>
      <c r="CU123" s="626">
        <v>96.828572935592632</v>
      </c>
      <c r="CV123" s="626">
        <v>96.582488197378041</v>
      </c>
      <c r="CW123" s="626">
        <v>96.455407704832751</v>
      </c>
      <c r="CX123" s="626">
        <v>96.348896389572914</v>
      </c>
      <c r="CY123" s="626">
        <v>96.284087370942729</v>
      </c>
      <c r="CZ123" s="626">
        <v>96.215220118497044</v>
      </c>
      <c r="DA123" s="626">
        <v>96.116849702944975</v>
      </c>
      <c r="DB123" s="626">
        <v>96.064788410684898</v>
      </c>
      <c r="DC123" s="626">
        <v>96.055074251649799</v>
      </c>
      <c r="DD123" s="626">
        <v>96.033319230942169</v>
      </c>
      <c r="DE123" s="626">
        <v>95.996960614916631</v>
      </c>
      <c r="DF123" s="626">
        <v>95.93732327990206</v>
      </c>
      <c r="DG123" s="626">
        <v>95.922463432333487</v>
      </c>
      <c r="DH123" s="626">
        <v>95.916816270891857</v>
      </c>
      <c r="DI123" s="626">
        <v>95.90053191145897</v>
      </c>
      <c r="DJ123" s="626">
        <v>95.862136562966668</v>
      </c>
      <c r="DK123" s="626">
        <v>95.842221593697047</v>
      </c>
      <c r="DL123" s="626">
        <v>95.826914178726085</v>
      </c>
      <c r="DM123" s="626">
        <v>95.81769958212071</v>
      </c>
      <c r="DN123" s="626">
        <v>95.805764253229526</v>
      </c>
      <c r="DO123" s="626">
        <v>95.803019107536159</v>
      </c>
      <c r="DP123" t="s">
        <v>3</v>
      </c>
      <c r="DQ123" t="s">
        <v>134</v>
      </c>
      <c r="DR123" s="626">
        <v>545.13618677042803</v>
      </c>
      <c r="DS123" s="626">
        <v>545.13618677042803</v>
      </c>
      <c r="DT123" s="626">
        <v>545.13618677042803</v>
      </c>
      <c r="DU123" s="626">
        <v>545.13618677042803</v>
      </c>
      <c r="DV123" s="626">
        <v>545.13618677042803</v>
      </c>
      <c r="DW123" s="626">
        <v>545.13618677042803</v>
      </c>
      <c r="DX123" s="626">
        <v>545.13618677042803</v>
      </c>
      <c r="DY123" s="626">
        <v>545.13618677042803</v>
      </c>
      <c r="DZ123" s="626">
        <v>545.13618677042803</v>
      </c>
      <c r="EA123" s="626">
        <v>545.13618677042803</v>
      </c>
      <c r="EB123" s="626">
        <v>545.13618677042803</v>
      </c>
      <c r="EC123" s="626">
        <v>545.13618677042803</v>
      </c>
      <c r="ED123" s="626">
        <v>545.13618677042803</v>
      </c>
      <c r="EE123" s="626">
        <v>545.13618677042803</v>
      </c>
      <c r="EF123" s="626">
        <v>545.13618677042803</v>
      </c>
      <c r="EG123" s="626">
        <v>545.13618677042803</v>
      </c>
      <c r="EH123" s="626">
        <v>545.13618677042803</v>
      </c>
      <c r="EI123" s="626">
        <v>545.13618677042803</v>
      </c>
      <c r="EJ123" s="626">
        <v>545.13618677042803</v>
      </c>
      <c r="EK123" s="626">
        <v>545.13618677042803</v>
      </c>
      <c r="EL123" s="626">
        <v>545.13618677042803</v>
      </c>
      <c r="EM123" s="626">
        <v>545.13618677042803</v>
      </c>
      <c r="EN123" s="626">
        <v>545.13618677042803</v>
      </c>
      <c r="EO123" s="626">
        <v>545.13618677042803</v>
      </c>
      <c r="EP123" s="626">
        <v>545.13618677042803</v>
      </c>
      <c r="EQ123" s="626">
        <v>545.13618677042803</v>
      </c>
      <c r="ER123" s="626">
        <v>545.13618677042803</v>
      </c>
      <c r="ES123" s="626">
        <v>545.13618677042803</v>
      </c>
      <c r="ET123" s="626">
        <v>545.13618677042803</v>
      </c>
      <c r="EU123" s="626">
        <v>545.13618677042803</v>
      </c>
      <c r="EV123" s="626">
        <v>545.13618677042803</v>
      </c>
      <c r="EW123" t="s">
        <v>3</v>
      </c>
      <c r="EX123" t="s">
        <v>134</v>
      </c>
      <c r="FD123" s="626">
        <v>98.861694666022331</v>
      </c>
      <c r="FE123" s="626">
        <v>98.455070319936382</v>
      </c>
      <c r="FF123" s="626">
        <v>98.048445973850448</v>
      </c>
      <c r="FG123" s="626">
        <v>97.641821627764514</v>
      </c>
      <c r="FH123" s="626">
        <v>97.235197281678566</v>
      </c>
      <c r="FI123" s="626">
        <v>96.828572935592632</v>
      </c>
      <c r="FJ123" s="626">
        <v>96.582488197378041</v>
      </c>
      <c r="FK123" s="626">
        <v>96.455407704832751</v>
      </c>
      <c r="FL123" s="626">
        <v>96.348896389572914</v>
      </c>
      <c r="FM123" s="626">
        <v>96.284087370942729</v>
      </c>
      <c r="FN123" s="626">
        <v>96.215220118497044</v>
      </c>
      <c r="FO123" s="626">
        <v>96.116849702944975</v>
      </c>
      <c r="FP123" s="626">
        <v>96.064788410684898</v>
      </c>
      <c r="FQ123" s="626">
        <v>96.055074251649799</v>
      </c>
      <c r="FR123" s="626">
        <v>96.033319230942169</v>
      </c>
      <c r="FS123" s="626">
        <v>95.996960614916631</v>
      </c>
      <c r="FT123" s="626">
        <v>95.93732327990206</v>
      </c>
      <c r="FU123" s="626">
        <v>95.922463432333487</v>
      </c>
      <c r="FV123" s="626">
        <v>95.916816270891857</v>
      </c>
      <c r="FW123" s="626">
        <v>95.90053191145897</v>
      </c>
      <c r="FX123" s="626">
        <v>95.862136562966668</v>
      </c>
      <c r="FY123" s="626">
        <v>95.842221593697047</v>
      </c>
      <c r="FZ123" s="626">
        <v>95.826914178726085</v>
      </c>
      <c r="GA123" s="626">
        <v>95.81769958212071</v>
      </c>
      <c r="GB123" s="626">
        <v>95.805764253229526</v>
      </c>
      <c r="GC123" s="626">
        <v>95.803019107536159</v>
      </c>
    </row>
    <row r="124" spans="2:185" x14ac:dyDescent="0.2">
      <c r="B124" t="s">
        <v>209</v>
      </c>
      <c r="C124" t="s">
        <v>3</v>
      </c>
      <c r="D124">
        <v>102.8</v>
      </c>
      <c r="E124" t="s">
        <v>145</v>
      </c>
      <c r="F124" t="s">
        <v>145</v>
      </c>
      <c r="G124">
        <v>76</v>
      </c>
      <c r="H124" t="s">
        <v>143</v>
      </c>
      <c r="I124" t="s">
        <v>416</v>
      </c>
      <c r="J124" t="s">
        <v>136</v>
      </c>
      <c r="K124" s="626">
        <v>163.42310000000001</v>
      </c>
      <c r="L124" s="626">
        <v>0</v>
      </c>
      <c r="M124" s="626">
        <v>163.42310000000001</v>
      </c>
      <c r="N124" s="626">
        <v>0</v>
      </c>
      <c r="O124" s="626">
        <v>5.1230000000000002</v>
      </c>
      <c r="P124" s="626">
        <v>0</v>
      </c>
      <c r="Q124" s="626">
        <v>49.834630350194551</v>
      </c>
      <c r="R124" s="626">
        <v>-201.39371111111109</v>
      </c>
      <c r="S124" s="626">
        <v>-2.5623696498054471</v>
      </c>
      <c r="T124" t="s">
        <v>137</v>
      </c>
      <c r="U124" s="626">
        <v>7.0213999999999999</v>
      </c>
      <c r="V124" s="626">
        <v>199.49419862122144</v>
      </c>
      <c r="W124" t="s">
        <v>140</v>
      </c>
      <c r="X124" s="626">
        <v>49.149561455812126</v>
      </c>
      <c r="Y124">
        <v>0.5</v>
      </c>
      <c r="Z124" s="626">
        <v>0</v>
      </c>
      <c r="AA124" s="626">
        <v>74.751945525291831</v>
      </c>
      <c r="AB124" s="626">
        <v>74.751945525291831</v>
      </c>
      <c r="AC124" s="626">
        <v>-302.09056666666663</v>
      </c>
      <c r="AD124" s="626">
        <v>-3.8435544747081707</v>
      </c>
      <c r="AE124" s="626">
        <v>10.532</v>
      </c>
      <c r="AF124" s="626">
        <v>0</v>
      </c>
      <c r="AG124" s="626">
        <v>10.480079842096458</v>
      </c>
      <c r="AH124" s="626">
        <v>10.480079842096458</v>
      </c>
      <c r="AI124" s="626">
        <v>8.4949999999999992</v>
      </c>
      <c r="AJ124" s="626">
        <v>3.9803866262409393E-2</v>
      </c>
      <c r="AK124" s="626">
        <v>55.869767179410431</v>
      </c>
      <c r="AL124" s="626">
        <v>1386.7763291721981</v>
      </c>
      <c r="AM124" s="626">
        <v>-6.1257375629854449</v>
      </c>
      <c r="AN124">
        <v>25</v>
      </c>
      <c r="AO124" s="626">
        <v>-163.423125</v>
      </c>
      <c r="AP124" s="626">
        <v>10.532048883388313</v>
      </c>
      <c r="AQ124" s="626">
        <v>9.6405245461440412</v>
      </c>
      <c r="AR124" s="626">
        <v>9.8428460677863647</v>
      </c>
      <c r="AS124" s="626">
        <v>9.9233586200666117</v>
      </c>
      <c r="AT124" s="626">
        <v>10.025158161393795</v>
      </c>
      <c r="AU124" s="626">
        <v>10.11094955335156</v>
      </c>
      <c r="AV124" s="626">
        <v>10.22793429514252</v>
      </c>
      <c r="AW124" s="626">
        <v>10.34194386050838</v>
      </c>
      <c r="AX124" s="626">
        <v>10.461576771421917</v>
      </c>
      <c r="AY124" s="626">
        <v>10.594973532417018</v>
      </c>
      <c r="AZ124" s="626">
        <v>10.715634471610674</v>
      </c>
      <c r="BA124" s="626">
        <v>10.721282897163412</v>
      </c>
      <c r="BB124" s="626">
        <v>10.719510122701648</v>
      </c>
      <c r="BC124" s="626">
        <v>10.728323045974189</v>
      </c>
      <c r="BD124" s="626">
        <v>10.732018155200437</v>
      </c>
      <c r="BE124" s="626">
        <v>10.748513295717814</v>
      </c>
      <c r="BF124" s="626">
        <v>10.745111116317236</v>
      </c>
      <c r="BG124" s="626">
        <v>10.74952686715681</v>
      </c>
      <c r="BH124" s="626">
        <v>10.759108306935115</v>
      </c>
      <c r="BI124" s="626">
        <v>10.769559028136248</v>
      </c>
      <c r="BJ124" s="626">
        <v>10.77332788993491</v>
      </c>
      <c r="BK124" s="626">
        <v>10.78074304058244</v>
      </c>
      <c r="BL124" s="626">
        <v>10.783584914414911</v>
      </c>
      <c r="BM124" s="626">
        <v>10.784540680475304</v>
      </c>
      <c r="BN124" s="626">
        <v>10.786156897927272</v>
      </c>
      <c r="BP124" s="626">
        <v>55.869767179410431</v>
      </c>
      <c r="BQ124" s="626">
        <v>55.801631320885335</v>
      </c>
      <c r="BR124" s="626">
        <v>55.733495462360239</v>
      </c>
      <c r="BS124" s="626">
        <v>55.665359603835142</v>
      </c>
      <c r="BT124" s="626">
        <v>55.597223745310046</v>
      </c>
      <c r="BU124" s="626">
        <v>55.52908788678495</v>
      </c>
      <c r="BV124" s="626">
        <v>55.487852788420646</v>
      </c>
      <c r="BW124" s="626">
        <v>55.466558592574501</v>
      </c>
      <c r="BX124" s="626">
        <v>55.448711063331054</v>
      </c>
      <c r="BY124" s="626">
        <v>55.437851364036014</v>
      </c>
      <c r="BZ124" s="626">
        <v>55.426311648288987</v>
      </c>
      <c r="CA124" s="626">
        <v>55.40982824590143</v>
      </c>
      <c r="CB124" s="626">
        <v>55.401104614672242</v>
      </c>
      <c r="CC124" s="626">
        <v>55.399476865197627</v>
      </c>
      <c r="CD124" s="626">
        <v>55.395831493179415</v>
      </c>
      <c r="CE124" s="626">
        <v>55.389739075099854</v>
      </c>
      <c r="CF124" s="626">
        <v>55.37974596706173</v>
      </c>
      <c r="CG124" s="626">
        <v>55.377255982186547</v>
      </c>
      <c r="CH124" s="626">
        <v>55.37630971766314</v>
      </c>
      <c r="CI124" s="626">
        <v>55.37358103498299</v>
      </c>
      <c r="CJ124" s="626">
        <v>55.367147332579101</v>
      </c>
      <c r="CK124" s="626">
        <v>55.363810288101199</v>
      </c>
      <c r="CL124" s="626">
        <v>55.361245306759365</v>
      </c>
      <c r="CM124" s="626">
        <v>55.359701266278968</v>
      </c>
      <c r="CN124" s="626">
        <v>55.357701327296937</v>
      </c>
      <c r="CP124" s="626">
        <v>10.480079842096458</v>
      </c>
      <c r="CQ124" s="626">
        <v>9.1549293809016348</v>
      </c>
      <c r="CR124" s="626">
        <v>7.8297789197068104</v>
      </c>
      <c r="CS124" s="626">
        <v>6.5046284585119851</v>
      </c>
      <c r="CT124" s="626">
        <v>5.1794779973171607</v>
      </c>
      <c r="CU124" s="626">
        <v>3.8543275361223381</v>
      </c>
      <c r="CV124" s="626">
        <v>3.0523605425642377</v>
      </c>
      <c r="CW124" s="626">
        <v>2.6382171816802971</v>
      </c>
      <c r="CX124" s="626">
        <v>2.2911068330313591</v>
      </c>
      <c r="CY124" s="626">
        <v>2.07990034292804</v>
      </c>
      <c r="CZ124" s="626">
        <v>1.8554684508928976</v>
      </c>
      <c r="DA124" s="626">
        <v>1.5348885279455071</v>
      </c>
      <c r="DB124" s="626">
        <v>1.3652256779147509</v>
      </c>
      <c r="DC124" s="626">
        <v>1.3335681481839625</v>
      </c>
      <c r="DD124" s="626">
        <v>1.2626705838804138</v>
      </c>
      <c r="DE124" s="626">
        <v>1.1441812773289719</v>
      </c>
      <c r="DF124" s="626">
        <v>0.9498288172274193</v>
      </c>
      <c r="DG124" s="626">
        <v>0.90140197302015557</v>
      </c>
      <c r="DH124" s="626">
        <v>0.88299840554850184</v>
      </c>
      <c r="DI124" s="626">
        <v>0.82992921128981156</v>
      </c>
      <c r="DJ124" s="626">
        <v>0.70480238538262419</v>
      </c>
      <c r="DK124" s="626">
        <v>0.63990137547912784</v>
      </c>
      <c r="DL124" s="626">
        <v>0.59001595124489725</v>
      </c>
      <c r="DM124" s="626">
        <v>0.55998644843996248</v>
      </c>
      <c r="DN124" s="626">
        <v>0.52109033526596549</v>
      </c>
      <c r="DO124" s="626">
        <v>0.51214416390009954</v>
      </c>
      <c r="DP124" t="s">
        <v>3</v>
      </c>
      <c r="DQ124" t="s">
        <v>145</v>
      </c>
      <c r="DR124" s="626">
        <v>74.751945525291831</v>
      </c>
      <c r="DS124" s="626">
        <v>74.751945525291831</v>
      </c>
      <c r="DT124" s="626">
        <v>74.751945525291831</v>
      </c>
      <c r="DU124" s="626">
        <v>74.751945525291831</v>
      </c>
      <c r="DV124" s="626">
        <v>74.751945525291831</v>
      </c>
      <c r="DW124" s="626">
        <v>74.751945525291831</v>
      </c>
      <c r="DX124" s="626">
        <v>74.751945525291831</v>
      </c>
      <c r="DY124" s="626">
        <v>74.751945525291831</v>
      </c>
      <c r="DZ124" s="626">
        <v>74.751945525291831</v>
      </c>
      <c r="EA124" s="626">
        <v>74.751945525291831</v>
      </c>
      <c r="EB124" s="626">
        <v>74.751945525291831</v>
      </c>
      <c r="EC124" s="626">
        <v>74.751945525291831</v>
      </c>
      <c r="ED124" s="626">
        <v>74.751945525291831</v>
      </c>
      <c r="EE124" s="626">
        <v>74.751945525291831</v>
      </c>
      <c r="EF124" s="626">
        <v>74.751945525291831</v>
      </c>
      <c r="EG124" s="626">
        <v>74.751945525291831</v>
      </c>
      <c r="EH124" s="626">
        <v>74.751945525291831</v>
      </c>
      <c r="EI124" s="626">
        <v>74.751945525291831</v>
      </c>
      <c r="EJ124" s="626">
        <v>74.751945525291831</v>
      </c>
      <c r="EK124" s="626">
        <v>74.751945525291831</v>
      </c>
      <c r="EL124" s="626">
        <v>74.751945525291831</v>
      </c>
      <c r="EM124" s="626">
        <v>74.751945525291831</v>
      </c>
      <c r="EN124" s="626">
        <v>74.751945525291831</v>
      </c>
      <c r="EO124" s="626">
        <v>74.751945525291831</v>
      </c>
      <c r="EP124" s="626">
        <v>74.751945525291831</v>
      </c>
      <c r="EQ124" s="626">
        <v>74.751945525291831</v>
      </c>
      <c r="ER124" s="626">
        <v>74.751945525291831</v>
      </c>
      <c r="ES124" s="626">
        <v>74.751945525291831</v>
      </c>
      <c r="ET124" s="626">
        <v>74.751945525291831</v>
      </c>
      <c r="EU124" s="626">
        <v>74.751945525291831</v>
      </c>
      <c r="EV124" s="626">
        <v>74.751945525291831</v>
      </c>
      <c r="EW124" t="s">
        <v>3</v>
      </c>
      <c r="EX124" t="s">
        <v>145</v>
      </c>
      <c r="FD124" s="626">
        <v>10.480079842096458</v>
      </c>
      <c r="FE124" s="626">
        <v>9.1549293809016348</v>
      </c>
      <c r="FF124" s="626">
        <v>7.8297789197068104</v>
      </c>
      <c r="FG124" s="626">
        <v>6.5046284585119851</v>
      </c>
      <c r="FH124" s="626">
        <v>5.1794779973171607</v>
      </c>
      <c r="FI124" s="626">
        <v>3.8543275361223381</v>
      </c>
      <c r="FJ124" s="626">
        <v>3.0523605425642377</v>
      </c>
      <c r="FK124" s="626">
        <v>2.6382171816802971</v>
      </c>
      <c r="FL124" s="626">
        <v>2.2911068330313591</v>
      </c>
      <c r="FM124" s="626">
        <v>2.07990034292804</v>
      </c>
      <c r="FN124" s="626">
        <v>1.8554684508928976</v>
      </c>
      <c r="FO124" s="626">
        <v>1.5348885279455071</v>
      </c>
      <c r="FP124" s="626">
        <v>1.3652256779147509</v>
      </c>
      <c r="FQ124" s="626">
        <v>1.3335681481839625</v>
      </c>
      <c r="FR124" s="626">
        <v>1.2626705838804138</v>
      </c>
      <c r="FS124" s="626">
        <v>1.1441812773289719</v>
      </c>
      <c r="FT124" s="626">
        <v>0.9498288172274193</v>
      </c>
      <c r="FU124" s="626">
        <v>0.90140197302015557</v>
      </c>
      <c r="FV124" s="626">
        <v>0.88299840554850184</v>
      </c>
      <c r="FW124" s="626">
        <v>0.82992921128981156</v>
      </c>
      <c r="FX124" s="626">
        <v>0.70480238538262419</v>
      </c>
      <c r="FY124" s="626">
        <v>0.63990137547912784</v>
      </c>
      <c r="FZ124" s="626">
        <v>0.59001595124489725</v>
      </c>
      <c r="GA124" s="626">
        <v>0.55998644843996248</v>
      </c>
      <c r="GB124" s="626">
        <v>0.52109033526596549</v>
      </c>
      <c r="GC124" s="626">
        <v>0.51214416390009954</v>
      </c>
    </row>
    <row r="125" spans="2:185" x14ac:dyDescent="0.2">
      <c r="B125" t="s">
        <v>210</v>
      </c>
      <c r="C125" t="s">
        <v>3</v>
      </c>
      <c r="D125">
        <v>102.8</v>
      </c>
      <c r="E125" t="s">
        <v>7</v>
      </c>
      <c r="F125" t="s">
        <v>7</v>
      </c>
      <c r="G125">
        <v>52</v>
      </c>
      <c r="H125" t="s">
        <v>165</v>
      </c>
      <c r="I125" t="s">
        <v>416</v>
      </c>
      <c r="J125" t="s">
        <v>136</v>
      </c>
      <c r="K125" s="626">
        <v>55.26</v>
      </c>
      <c r="L125" s="626">
        <v>0</v>
      </c>
      <c r="M125" s="626">
        <v>55.26</v>
      </c>
      <c r="N125" s="626">
        <v>35.787999999999997</v>
      </c>
      <c r="O125" s="626">
        <v>1.4570000000000001</v>
      </c>
      <c r="P125" s="626">
        <v>348.13229571984436</v>
      </c>
      <c r="Q125" s="626">
        <v>14.173151750972764</v>
      </c>
      <c r="R125" s="626">
        <v>146.73858460873328</v>
      </c>
      <c r="S125" s="626">
        <v>-38.223848249027235</v>
      </c>
      <c r="T125" t="s">
        <v>137</v>
      </c>
      <c r="U125" s="626">
        <v>0.41699999999999998</v>
      </c>
      <c r="V125" s="626">
        <v>67.457095902484411</v>
      </c>
      <c r="W125" t="s">
        <v>140</v>
      </c>
      <c r="X125" s="626">
        <v>2.9187071447003148</v>
      </c>
      <c r="Y125">
        <v>0.5</v>
      </c>
      <c r="Z125" s="626">
        <v>522.19844357976649</v>
      </c>
      <c r="AA125" s="626">
        <v>21.259727626459146</v>
      </c>
      <c r="AB125" s="626">
        <v>543.45817120622564</v>
      </c>
      <c r="AC125" s="626">
        <v>220.10787691309991</v>
      </c>
      <c r="AD125" s="626">
        <v>-57.335772373540848</v>
      </c>
      <c r="AE125" s="626">
        <v>0.62539999999999996</v>
      </c>
      <c r="AF125" s="626">
        <v>95.645866926070028</v>
      </c>
      <c r="AG125" s="626">
        <v>2.9805731661008279</v>
      </c>
      <c r="AH125" s="626">
        <v>98.626440092170853</v>
      </c>
      <c r="AI125" s="626">
        <v>-49.833799999999997</v>
      </c>
      <c r="AJ125" s="626">
        <v>-0.17791203776151587</v>
      </c>
      <c r="AK125" s="626">
        <v>-32.276593070663971</v>
      </c>
      <c r="AL125" s="626">
        <v>-955.60906288684998</v>
      </c>
      <c r="AM125" s="626">
        <v>-52.148753621402662</v>
      </c>
      <c r="AN125">
        <v>25</v>
      </c>
      <c r="AO125" s="626">
        <v>-55.26</v>
      </c>
      <c r="AP125" s="626">
        <v>0.62543724529292377</v>
      </c>
      <c r="AQ125" s="626">
        <v>0.91873915960765207</v>
      </c>
      <c r="AR125" s="626">
        <v>0.64755048585550867</v>
      </c>
      <c r="AS125" s="626">
        <v>0.39353272085669116</v>
      </c>
      <c r="AT125" s="626">
        <v>0.38921726894982955</v>
      </c>
      <c r="AU125" s="626">
        <v>0.28880809582774986</v>
      </c>
      <c r="AV125" s="626">
        <v>0.18266104808922706</v>
      </c>
      <c r="AW125" s="626">
        <v>3.0909034077054684E-2</v>
      </c>
      <c r="AX125" s="626">
        <v>-3.5460790679703674E-2</v>
      </c>
      <c r="AY125" s="626">
        <v>0.10387579663104589</v>
      </c>
      <c r="AZ125" s="626">
        <v>5.3610263696516537E-2</v>
      </c>
      <c r="BA125" s="626">
        <v>6.4175058692678699E-2</v>
      </c>
      <c r="BB125" s="626">
        <v>-3.5326621443487055E-2</v>
      </c>
      <c r="BC125" s="626">
        <v>2.1914259466732346E-2</v>
      </c>
      <c r="BD125" s="626">
        <v>6.1300613935941326E-4</v>
      </c>
      <c r="BE125" s="626">
        <v>0.16935623286051624</v>
      </c>
      <c r="BF125" s="626">
        <v>3.9323802804117347E-2</v>
      </c>
      <c r="BG125" s="626">
        <v>2.4545165650015407E-2</v>
      </c>
      <c r="BH125" s="626">
        <v>8.5486604589503939E-2</v>
      </c>
      <c r="BI125" s="626">
        <v>0.15808677573033605</v>
      </c>
      <c r="BJ125" s="626">
        <v>0.12973129200285485</v>
      </c>
      <c r="BK125" s="626">
        <v>0.15451704795098181</v>
      </c>
      <c r="BL125" s="626">
        <v>0.1098567092905455</v>
      </c>
      <c r="BM125" s="626">
        <v>3.586201698292598E-2</v>
      </c>
      <c r="BN125" s="626">
        <v>-2.9453651935001518E-2</v>
      </c>
      <c r="BP125" s="626">
        <v>-32.276593070663971</v>
      </c>
      <c r="BQ125" s="626">
        <v>-33.293001736282612</v>
      </c>
      <c r="BR125" s="626">
        <v>-34.309410401901253</v>
      </c>
      <c r="BS125" s="626">
        <v>-35.325819067519895</v>
      </c>
      <c r="BT125" s="626">
        <v>-36.342227733138529</v>
      </c>
      <c r="BU125" s="626">
        <v>-37.35863639875717</v>
      </c>
      <c r="BV125" s="626">
        <v>-37.973756134713511</v>
      </c>
      <c r="BW125" s="626">
        <v>-38.291409799816051</v>
      </c>
      <c r="BX125" s="626">
        <v>-38.557648220753237</v>
      </c>
      <c r="BY125" s="626">
        <v>-38.719646509296524</v>
      </c>
      <c r="BZ125" s="626">
        <v>-38.891788863380626</v>
      </c>
      <c r="CA125" s="626">
        <v>-39.137678082189247</v>
      </c>
      <c r="CB125" s="626">
        <v>-39.267811826284486</v>
      </c>
      <c r="CC125" s="626">
        <v>-39.29209358786003</v>
      </c>
      <c r="CD125" s="626">
        <v>-39.346472996719314</v>
      </c>
      <c r="CE125" s="626">
        <v>-39.437355927743944</v>
      </c>
      <c r="CF125" s="626">
        <v>-39.5864269430107</v>
      </c>
      <c r="CG125" s="626">
        <v>-39.623570999887413</v>
      </c>
      <c r="CH125" s="626">
        <v>-39.63768678975751</v>
      </c>
      <c r="CI125" s="626">
        <v>-39.678391593099839</v>
      </c>
      <c r="CJ125" s="626">
        <v>-39.774365592941905</v>
      </c>
      <c r="CK125" s="626">
        <v>-39.824145561937904</v>
      </c>
      <c r="CL125" s="626">
        <v>-39.862408369795972</v>
      </c>
      <c r="CM125" s="626">
        <v>-39.885441412283569</v>
      </c>
      <c r="CN125" s="626">
        <v>-39.915275267114879</v>
      </c>
      <c r="CP125" s="626">
        <v>98.626440092170853</v>
      </c>
      <c r="CQ125" s="626">
        <v>98.249562438069574</v>
      </c>
      <c r="CR125" s="626">
        <v>97.872684783968296</v>
      </c>
      <c r="CS125" s="626">
        <v>97.495807129867018</v>
      </c>
      <c r="CT125" s="626">
        <v>97.118929475765739</v>
      </c>
      <c r="CU125" s="626">
        <v>96.742051821664461</v>
      </c>
      <c r="CV125" s="626">
        <v>96.513969465698395</v>
      </c>
      <c r="CW125" s="626">
        <v>96.396185574070842</v>
      </c>
      <c r="CX125" s="626">
        <v>96.297466117115647</v>
      </c>
      <c r="CY125" s="626">
        <v>96.237398216260573</v>
      </c>
      <c r="CZ125" s="626">
        <v>96.173568962562499</v>
      </c>
      <c r="DA125" s="626">
        <v>96.082394856036174</v>
      </c>
      <c r="DB125" s="626">
        <v>96.034142118871472</v>
      </c>
      <c r="DC125" s="626">
        <v>96.025138601241608</v>
      </c>
      <c r="DD125" s="626">
        <v>96.004975073779136</v>
      </c>
      <c r="DE125" s="626">
        <v>95.971276280172759</v>
      </c>
      <c r="DF125" s="626">
        <v>95.916001727299843</v>
      </c>
      <c r="DG125" s="626">
        <v>95.902228955094103</v>
      </c>
      <c r="DH125" s="626">
        <v>95.896994912969149</v>
      </c>
      <c r="DI125" s="626">
        <v>95.881901839372631</v>
      </c>
      <c r="DJ125" s="626">
        <v>95.84631531090362</v>
      </c>
      <c r="DK125" s="626">
        <v>95.827857225518216</v>
      </c>
      <c r="DL125" s="626">
        <v>95.813669627800223</v>
      </c>
      <c r="DM125" s="626">
        <v>95.805129127002488</v>
      </c>
      <c r="DN125" s="626">
        <v>95.794066929677783</v>
      </c>
      <c r="DO125" s="626">
        <v>95.791522605711336</v>
      </c>
      <c r="DP125" t="s">
        <v>3</v>
      </c>
      <c r="DQ125" t="s">
        <v>7</v>
      </c>
      <c r="DR125" s="626">
        <v>543.45817120622564</v>
      </c>
      <c r="DS125" s="626">
        <v>543.45817120622564</v>
      </c>
      <c r="DT125" s="626">
        <v>543.45817120622564</v>
      </c>
      <c r="DU125" s="626">
        <v>543.45817120622564</v>
      </c>
      <c r="DV125" s="626">
        <v>543.45817120622564</v>
      </c>
      <c r="DW125" s="626">
        <v>543.45817120622564</v>
      </c>
      <c r="DX125" s="626">
        <v>543.45817120622564</v>
      </c>
      <c r="DY125" s="626">
        <v>543.45817120622564</v>
      </c>
      <c r="DZ125" s="626">
        <v>543.45817120622564</v>
      </c>
      <c r="EA125" s="626">
        <v>543.45817120622564</v>
      </c>
      <c r="EB125" s="626">
        <v>543.45817120622564</v>
      </c>
      <c r="EC125" s="626">
        <v>543.45817120622564</v>
      </c>
      <c r="ED125" s="626">
        <v>543.45817120622564</v>
      </c>
      <c r="EE125" s="626">
        <v>543.45817120622564</v>
      </c>
      <c r="EF125" s="626">
        <v>543.45817120622564</v>
      </c>
      <c r="EG125" s="626">
        <v>543.45817120622564</v>
      </c>
      <c r="EH125" s="626">
        <v>543.45817120622564</v>
      </c>
      <c r="EI125" s="626">
        <v>543.45817120622564</v>
      </c>
      <c r="EJ125" s="626">
        <v>543.45817120622564</v>
      </c>
      <c r="EK125" s="626">
        <v>543.45817120622564</v>
      </c>
      <c r="EL125" s="626">
        <v>543.45817120622564</v>
      </c>
      <c r="EM125" s="626">
        <v>543.45817120622564</v>
      </c>
      <c r="EN125" s="626">
        <v>543.45817120622564</v>
      </c>
      <c r="EO125" s="626">
        <v>543.45817120622564</v>
      </c>
      <c r="EP125" s="626">
        <v>543.45817120622564</v>
      </c>
      <c r="EQ125" s="626">
        <v>543.45817120622564</v>
      </c>
      <c r="ER125" s="626">
        <v>543.45817120622564</v>
      </c>
      <c r="ES125" s="626">
        <v>543.45817120622564</v>
      </c>
      <c r="ET125" s="626">
        <v>543.45817120622564</v>
      </c>
      <c r="EU125" s="626">
        <v>543.45817120622564</v>
      </c>
      <c r="EV125" s="626">
        <v>543.45817120622564</v>
      </c>
      <c r="EW125" t="s">
        <v>3</v>
      </c>
      <c r="EX125" t="s">
        <v>7</v>
      </c>
      <c r="FD125" s="626">
        <v>98.626440092170853</v>
      </c>
      <c r="FE125" s="626">
        <v>98.249562438069574</v>
      </c>
      <c r="FF125" s="626">
        <v>97.872684783968296</v>
      </c>
      <c r="FG125" s="626">
        <v>97.495807129867018</v>
      </c>
      <c r="FH125" s="626">
        <v>97.118929475765739</v>
      </c>
      <c r="FI125" s="626">
        <v>96.742051821664461</v>
      </c>
      <c r="FJ125" s="626">
        <v>96.513969465698395</v>
      </c>
      <c r="FK125" s="626">
        <v>96.396185574070842</v>
      </c>
      <c r="FL125" s="626">
        <v>96.297466117115647</v>
      </c>
      <c r="FM125" s="626">
        <v>96.237398216260573</v>
      </c>
      <c r="FN125" s="626">
        <v>96.173568962562499</v>
      </c>
      <c r="FO125" s="626">
        <v>96.082394856036174</v>
      </c>
      <c r="FP125" s="626">
        <v>96.034142118871472</v>
      </c>
      <c r="FQ125" s="626">
        <v>96.025138601241608</v>
      </c>
      <c r="FR125" s="626">
        <v>96.004975073779136</v>
      </c>
      <c r="FS125" s="626">
        <v>95.971276280172759</v>
      </c>
      <c r="FT125" s="626">
        <v>95.916001727299843</v>
      </c>
      <c r="FU125" s="626">
        <v>95.902228955094103</v>
      </c>
      <c r="FV125" s="626">
        <v>95.896994912969149</v>
      </c>
      <c r="FW125" s="626">
        <v>95.881901839372631</v>
      </c>
      <c r="FX125" s="626">
        <v>95.84631531090362</v>
      </c>
      <c r="FY125" s="626">
        <v>95.827857225518216</v>
      </c>
      <c r="FZ125" s="626">
        <v>95.813669627800223</v>
      </c>
      <c r="GA125" s="626">
        <v>95.805129127002488</v>
      </c>
      <c r="GB125" s="626">
        <v>95.794066929677783</v>
      </c>
      <c r="GC125" s="626">
        <v>95.791522605711336</v>
      </c>
    </row>
    <row r="126" spans="2:185" x14ac:dyDescent="0.2">
      <c r="B126" t="s">
        <v>211</v>
      </c>
      <c r="C126" t="s">
        <v>3</v>
      </c>
      <c r="D126">
        <v>102.8</v>
      </c>
      <c r="E126" t="s">
        <v>212</v>
      </c>
      <c r="F126" t="s">
        <v>212</v>
      </c>
      <c r="G126">
        <v>54</v>
      </c>
      <c r="H126" t="s">
        <v>165</v>
      </c>
      <c r="I126" t="s">
        <v>416</v>
      </c>
      <c r="J126" t="s">
        <v>136</v>
      </c>
      <c r="K126" s="626">
        <v>55.372500000000002</v>
      </c>
      <c r="L126" s="626">
        <v>0</v>
      </c>
      <c r="M126" s="626">
        <v>55.372500000000002</v>
      </c>
      <c r="N126" s="626">
        <v>33.776000000000003</v>
      </c>
      <c r="O126" s="626">
        <v>1.5720000000000001</v>
      </c>
      <c r="P126" s="626">
        <v>328.56031128404669</v>
      </c>
      <c r="Q126" s="626">
        <v>15.29182879377432</v>
      </c>
      <c r="R126" s="626">
        <v>127.1666001729356</v>
      </c>
      <c r="S126" s="626">
        <v>-37.105171206225677</v>
      </c>
      <c r="T126" t="s">
        <v>137</v>
      </c>
      <c r="U126" s="626">
        <v>0.91059999999999997</v>
      </c>
      <c r="V126" s="626">
        <v>67.594427123784257</v>
      </c>
      <c r="W126" t="s">
        <v>140</v>
      </c>
      <c r="X126" s="626">
        <v>6.3739291929369211</v>
      </c>
      <c r="Y126">
        <v>0.5</v>
      </c>
      <c r="Z126" s="626">
        <v>492.84046692607001</v>
      </c>
      <c r="AA126" s="626">
        <v>22.937743190661479</v>
      </c>
      <c r="AB126" s="626">
        <v>515.77821011673154</v>
      </c>
      <c r="AC126" s="626">
        <v>190.7499002594034</v>
      </c>
      <c r="AD126" s="626">
        <v>-55.657756809338515</v>
      </c>
      <c r="AE126" s="626">
        <v>1.3657999999999999</v>
      </c>
      <c r="AF126" s="626">
        <v>90.268659922178983</v>
      </c>
      <c r="AG126" s="626">
        <v>3.2158277399523003</v>
      </c>
      <c r="AH126" s="626">
        <v>93.484487662131286</v>
      </c>
      <c r="AI126" s="626">
        <v>-38.029400000000003</v>
      </c>
      <c r="AJ126" s="626">
        <v>-6.0689421200752935E-2</v>
      </c>
      <c r="AK126" s="626">
        <v>-27.134640640624394</v>
      </c>
      <c r="AL126" s="626">
        <v>-822.70849698915413</v>
      </c>
      <c r="AM126" s="626">
        <v>-46.224661422590607</v>
      </c>
      <c r="AN126">
        <v>25</v>
      </c>
      <c r="AO126" s="626">
        <v>-55.372500000000002</v>
      </c>
      <c r="AP126" s="626">
        <v>1.3658419699150557</v>
      </c>
      <c r="AQ126" s="626">
        <v>1.5846574852220909</v>
      </c>
      <c r="AR126" s="626">
        <v>1.3373535042563867</v>
      </c>
      <c r="AS126" s="626">
        <v>1.097824686845263</v>
      </c>
      <c r="AT126" s="626">
        <v>1.1010192145684119</v>
      </c>
      <c r="AU126" s="626">
        <v>1.0102404434850212</v>
      </c>
      <c r="AV126" s="626">
        <v>0.91617563653319389</v>
      </c>
      <c r="AW126" s="626">
        <v>0.77784648983912685</v>
      </c>
      <c r="AX126" s="626">
        <v>0.72239344112507864</v>
      </c>
      <c r="AY126" s="626">
        <v>0.86662463378640842</v>
      </c>
      <c r="AZ126" s="626">
        <v>0.8268008336638093</v>
      </c>
      <c r="BA126" s="626">
        <v>0.83741373992898271</v>
      </c>
      <c r="BB126" s="626">
        <v>0.74117833280081635</v>
      </c>
      <c r="BC126" s="626">
        <v>0.79710385016023677</v>
      </c>
      <c r="BD126" s="626">
        <v>0.77679653979703289</v>
      </c>
      <c r="BE126" s="626">
        <v>0.94097613497506816</v>
      </c>
      <c r="BF126" s="626">
        <v>0.81513368326828295</v>
      </c>
      <c r="BG126" s="626">
        <v>0.80117859177926676</v>
      </c>
      <c r="BH126" s="626">
        <v>0.86073400672773004</v>
      </c>
      <c r="BI126" s="626">
        <v>0.93161328897665729</v>
      </c>
      <c r="BJ126" s="626">
        <v>0.90449773687445256</v>
      </c>
      <c r="BK126" s="626">
        <v>0.92897423754263508</v>
      </c>
      <c r="BL126" s="626">
        <v>0.88604302377701738</v>
      </c>
      <c r="BM126" s="626">
        <v>0.81464178045458202</v>
      </c>
      <c r="BN126" s="626">
        <v>0.75167124426572063</v>
      </c>
      <c r="BP126" s="626">
        <v>-27.134640640624394</v>
      </c>
      <c r="BQ126" s="626">
        <v>-28.121302614258376</v>
      </c>
      <c r="BR126" s="626">
        <v>-29.107964587892354</v>
      </c>
      <c r="BS126" s="626">
        <v>-30.094626561526336</v>
      </c>
      <c r="BT126" s="626">
        <v>-31.081288535160319</v>
      </c>
      <c r="BU126" s="626">
        <v>-32.067950508794297</v>
      </c>
      <c r="BV126" s="626">
        <v>-32.665067862502113</v>
      </c>
      <c r="BW126" s="626">
        <v>-32.97342492668691</v>
      </c>
      <c r="BX126" s="626">
        <v>-33.23187148931946</v>
      </c>
      <c r="BY126" s="626">
        <v>-33.389128660087636</v>
      </c>
      <c r="BZ126" s="626">
        <v>-33.55623301542412</v>
      </c>
      <c r="CA126" s="626">
        <v>-33.794925925206989</v>
      </c>
      <c r="CB126" s="626">
        <v>-33.921251114206868</v>
      </c>
      <c r="CC126" s="626">
        <v>-33.94482223437717</v>
      </c>
      <c r="CD126" s="626">
        <v>-33.997610149991303</v>
      </c>
      <c r="CE126" s="626">
        <v>-34.085833258596764</v>
      </c>
      <c r="CF126" s="626">
        <v>-34.230541491721866</v>
      </c>
      <c r="CG126" s="626">
        <v>-34.266598473235739</v>
      </c>
      <c r="CH126" s="626">
        <v>-34.280301143789174</v>
      </c>
      <c r="CI126" s="626">
        <v>-34.319814661295133</v>
      </c>
      <c r="CJ126" s="626">
        <v>-34.412979841113902</v>
      </c>
      <c r="CK126" s="626">
        <v>-34.46130292622567</v>
      </c>
      <c r="CL126" s="626">
        <v>-34.498445916830782</v>
      </c>
      <c r="CM126" s="626">
        <v>-34.520804863510726</v>
      </c>
      <c r="CN126" s="626">
        <v>-34.549765586775578</v>
      </c>
      <c r="CP126" s="626">
        <v>93.484487662131286</v>
      </c>
      <c r="CQ126" s="626">
        <v>93.077863316045338</v>
      </c>
      <c r="CR126" s="626">
        <v>92.671238969959404</v>
      </c>
      <c r="CS126" s="626">
        <v>92.26461462387347</v>
      </c>
      <c r="CT126" s="626">
        <v>91.857990277787522</v>
      </c>
      <c r="CU126" s="626">
        <v>91.451365931701588</v>
      </c>
      <c r="CV126" s="626">
        <v>91.205281193486996</v>
      </c>
      <c r="CW126" s="626">
        <v>91.078200700941707</v>
      </c>
      <c r="CX126" s="626">
        <v>90.97168938568187</v>
      </c>
      <c r="CY126" s="626">
        <v>90.906880367051684</v>
      </c>
      <c r="CZ126" s="626">
        <v>90.838013114605999</v>
      </c>
      <c r="DA126" s="626">
        <v>90.739642699053931</v>
      </c>
      <c r="DB126" s="626">
        <v>90.687581406793853</v>
      </c>
      <c r="DC126" s="626">
        <v>90.677867247758755</v>
      </c>
      <c r="DD126" s="626">
        <v>90.656112227051125</v>
      </c>
      <c r="DE126" s="626">
        <v>90.619753611025587</v>
      </c>
      <c r="DF126" s="626">
        <v>90.560116276011016</v>
      </c>
      <c r="DG126" s="626">
        <v>90.545256428442443</v>
      </c>
      <c r="DH126" s="626">
        <v>90.539609267000813</v>
      </c>
      <c r="DI126" s="626">
        <v>90.523324907567925</v>
      </c>
      <c r="DJ126" s="626">
        <v>90.484929559075624</v>
      </c>
      <c r="DK126" s="626">
        <v>90.465014589806003</v>
      </c>
      <c r="DL126" s="626">
        <v>90.449707174835041</v>
      </c>
      <c r="DM126" s="626">
        <v>90.440492578229666</v>
      </c>
      <c r="DN126" s="626">
        <v>90.428557249338482</v>
      </c>
      <c r="DO126" s="626">
        <v>90.425812103645114</v>
      </c>
      <c r="DP126" t="s">
        <v>3</v>
      </c>
      <c r="DQ126" t="s">
        <v>212</v>
      </c>
      <c r="DR126" s="626">
        <v>515.77821011673154</v>
      </c>
      <c r="DS126" s="626">
        <v>515.77821011673154</v>
      </c>
      <c r="DT126" s="626">
        <v>515.77821011673154</v>
      </c>
      <c r="DU126" s="626">
        <v>515.77821011673154</v>
      </c>
      <c r="DV126" s="626">
        <v>515.77821011673154</v>
      </c>
      <c r="DW126" s="626">
        <v>515.77821011673154</v>
      </c>
      <c r="DX126" s="626">
        <v>515.77821011673154</v>
      </c>
      <c r="DY126" s="626">
        <v>515.77821011673154</v>
      </c>
      <c r="DZ126" s="626">
        <v>515.77821011673154</v>
      </c>
      <c r="EA126" s="626">
        <v>515.77821011673154</v>
      </c>
      <c r="EB126" s="626">
        <v>515.77821011673154</v>
      </c>
      <c r="EC126" s="626">
        <v>515.77821011673154</v>
      </c>
      <c r="ED126" s="626">
        <v>515.77821011673154</v>
      </c>
      <c r="EE126" s="626">
        <v>515.77821011673154</v>
      </c>
      <c r="EF126" s="626">
        <v>515.77821011673154</v>
      </c>
      <c r="EG126" s="626">
        <v>515.77821011673154</v>
      </c>
      <c r="EH126" s="626">
        <v>515.77821011673154</v>
      </c>
      <c r="EI126" s="626">
        <v>515.77821011673154</v>
      </c>
      <c r="EJ126" s="626">
        <v>515.77821011673154</v>
      </c>
      <c r="EK126" s="626">
        <v>515.77821011673154</v>
      </c>
      <c r="EL126" s="626">
        <v>515.77821011673154</v>
      </c>
      <c r="EM126" s="626">
        <v>515.77821011673154</v>
      </c>
      <c r="EN126" s="626">
        <v>515.77821011673154</v>
      </c>
      <c r="EO126" s="626">
        <v>515.77821011673154</v>
      </c>
      <c r="EP126" s="626">
        <v>515.77821011673154</v>
      </c>
      <c r="EQ126" s="626">
        <v>515.77821011673154</v>
      </c>
      <c r="ER126" s="626">
        <v>515.77821011673154</v>
      </c>
      <c r="ES126" s="626">
        <v>515.77821011673154</v>
      </c>
      <c r="ET126" s="626">
        <v>515.77821011673154</v>
      </c>
      <c r="EU126" s="626">
        <v>515.77821011673154</v>
      </c>
      <c r="EV126" s="626">
        <v>515.77821011673154</v>
      </c>
      <c r="EW126" t="s">
        <v>3</v>
      </c>
      <c r="EX126" t="s">
        <v>212</v>
      </c>
      <c r="FD126" s="626">
        <v>93.484487662131286</v>
      </c>
      <c r="FE126" s="626">
        <v>93.077863316045338</v>
      </c>
      <c r="FF126" s="626">
        <v>92.671238969959404</v>
      </c>
      <c r="FG126" s="626">
        <v>92.26461462387347</v>
      </c>
      <c r="FH126" s="626">
        <v>91.857990277787522</v>
      </c>
      <c r="FI126" s="626">
        <v>91.451365931701588</v>
      </c>
      <c r="FJ126" s="626">
        <v>91.205281193486996</v>
      </c>
      <c r="FK126" s="626">
        <v>91.078200700941707</v>
      </c>
      <c r="FL126" s="626">
        <v>90.97168938568187</v>
      </c>
      <c r="FM126" s="626">
        <v>90.906880367051684</v>
      </c>
      <c r="FN126" s="626">
        <v>90.838013114605999</v>
      </c>
      <c r="FO126" s="626">
        <v>90.739642699053931</v>
      </c>
      <c r="FP126" s="626">
        <v>90.687581406793853</v>
      </c>
      <c r="FQ126" s="626">
        <v>90.677867247758755</v>
      </c>
      <c r="FR126" s="626">
        <v>90.656112227051125</v>
      </c>
      <c r="FS126" s="626">
        <v>90.619753611025587</v>
      </c>
      <c r="FT126" s="626">
        <v>90.560116276011016</v>
      </c>
      <c r="FU126" s="626">
        <v>90.545256428442443</v>
      </c>
      <c r="FV126" s="626">
        <v>90.539609267000813</v>
      </c>
      <c r="FW126" s="626">
        <v>90.523324907567925</v>
      </c>
      <c r="FX126" s="626">
        <v>90.484929559075624</v>
      </c>
      <c r="FY126" s="626">
        <v>90.465014589806003</v>
      </c>
      <c r="FZ126" s="626">
        <v>90.449707174835041</v>
      </c>
      <c r="GA126" s="626">
        <v>90.440492578229666</v>
      </c>
      <c r="GB126" s="626">
        <v>90.428557249338482</v>
      </c>
      <c r="GC126" s="626">
        <v>90.425812103645114</v>
      </c>
    </row>
    <row r="127" spans="2:185" x14ac:dyDescent="0.2">
      <c r="B127" t="s">
        <v>213</v>
      </c>
      <c r="C127" t="s">
        <v>3</v>
      </c>
      <c r="D127">
        <v>102.8</v>
      </c>
      <c r="E127" t="s">
        <v>164</v>
      </c>
      <c r="F127" t="s">
        <v>164</v>
      </c>
      <c r="G127">
        <v>60</v>
      </c>
      <c r="H127" t="s">
        <v>135</v>
      </c>
      <c r="I127" t="s">
        <v>416</v>
      </c>
      <c r="J127" t="s">
        <v>136</v>
      </c>
      <c r="K127" s="626">
        <v>254.0196</v>
      </c>
      <c r="L127" s="626">
        <v>0</v>
      </c>
      <c r="M127" s="626">
        <v>254.0196</v>
      </c>
      <c r="N127" s="626">
        <v>28.215</v>
      </c>
      <c r="O127" s="626">
        <v>1.5720000000000001</v>
      </c>
      <c r="P127" s="626">
        <v>274.46498054474711</v>
      </c>
      <c r="Q127" s="626">
        <v>15.29182879377432</v>
      </c>
      <c r="R127" s="626">
        <v>73.071269433636019</v>
      </c>
      <c r="S127" s="626">
        <v>-37.105171206225677</v>
      </c>
      <c r="T127" t="s">
        <v>137</v>
      </c>
      <c r="U127" s="626">
        <v>2.7014999999999998</v>
      </c>
      <c r="V127" s="626">
        <v>310.08730579643014</v>
      </c>
      <c r="W127" t="s">
        <v>140</v>
      </c>
      <c r="X127" s="626">
        <v>18.910840578994428</v>
      </c>
      <c r="Y127">
        <v>0.5</v>
      </c>
      <c r="Z127" s="626">
        <v>411.69747081712069</v>
      </c>
      <c r="AA127" s="626">
        <v>22.937743190661479</v>
      </c>
      <c r="AB127" s="626">
        <v>434.63521400778211</v>
      </c>
      <c r="AC127" s="626">
        <v>109.60690415045403</v>
      </c>
      <c r="AD127" s="626">
        <v>-55.657756809338515</v>
      </c>
      <c r="AE127" s="626">
        <v>4.0522999999999998</v>
      </c>
      <c r="AF127" s="626">
        <v>75.406508754863822</v>
      </c>
      <c r="AG127" s="626">
        <v>3.2158277399523003</v>
      </c>
      <c r="AH127" s="626">
        <v>78.622336494816125</v>
      </c>
      <c r="AI127" s="626">
        <v>-187.40780000000001</v>
      </c>
      <c r="AJ127" s="626">
        <v>-6.7675629327908826E-2</v>
      </c>
      <c r="AK127" s="626">
        <v>-12.272489473309225</v>
      </c>
      <c r="AL127" s="626">
        <v>-451.15471780627485</v>
      </c>
      <c r="AM127" s="626">
        <v>-415.39574891257917</v>
      </c>
      <c r="AN127">
        <v>25</v>
      </c>
      <c r="AO127" s="626">
        <v>-254.0196</v>
      </c>
      <c r="AP127" s="626">
        <v>4.0523229812130923</v>
      </c>
      <c r="AQ127" s="626">
        <v>4.0377871493760402</v>
      </c>
      <c r="AR127" s="626">
        <v>3.8469526223114117</v>
      </c>
      <c r="AS127" s="626">
        <v>3.6324036537485802</v>
      </c>
      <c r="AT127" s="626">
        <v>3.6617427490506906</v>
      </c>
      <c r="AU127" s="626">
        <v>3.5946586208532438</v>
      </c>
      <c r="AV127" s="626">
        <v>3.5323754626762742</v>
      </c>
      <c r="AW127" s="626">
        <v>3.4258489628660271</v>
      </c>
      <c r="AX127" s="626">
        <v>3.4021728680720629</v>
      </c>
      <c r="AY127" s="626">
        <v>3.5781743914582633</v>
      </c>
      <c r="AZ127" s="626">
        <v>3.5701143467616365</v>
      </c>
      <c r="BA127" s="626">
        <v>3.5819924210666341</v>
      </c>
      <c r="BB127" s="626">
        <v>3.4870112220826912</v>
      </c>
      <c r="BC127" s="626">
        <v>3.5442110052511939</v>
      </c>
      <c r="BD127" s="626">
        <v>3.5252156907821366</v>
      </c>
      <c r="BE127" s="626">
        <v>3.6907227066891992</v>
      </c>
      <c r="BF127" s="626">
        <v>3.5662413195522049</v>
      </c>
      <c r="BG127" s="626">
        <v>3.5536707996489554</v>
      </c>
      <c r="BH127" s="626">
        <v>3.614633764757806</v>
      </c>
      <c r="BI127" s="626">
        <v>3.6869430639653431</v>
      </c>
      <c r="BJ127" s="626">
        <v>3.661279500004651</v>
      </c>
      <c r="BK127" s="626">
        <v>3.687229480054345</v>
      </c>
      <c r="BL127" s="626">
        <v>3.645792772165839</v>
      </c>
      <c r="BM127" s="626">
        <v>3.5759066112106366</v>
      </c>
      <c r="BN127" s="626">
        <v>3.51447129816686</v>
      </c>
      <c r="BP127" s="626">
        <v>-12.272489473309225</v>
      </c>
      <c r="BQ127" s="626">
        <v>-13.259151446943205</v>
      </c>
      <c r="BR127" s="626">
        <v>-14.245813420577187</v>
      </c>
      <c r="BS127" s="626">
        <v>-15.232475394211168</v>
      </c>
      <c r="BT127" s="626">
        <v>-16.21913736784515</v>
      </c>
      <c r="BU127" s="626">
        <v>-17.205799341479132</v>
      </c>
      <c r="BV127" s="626">
        <v>-17.802916695186948</v>
      </c>
      <c r="BW127" s="626">
        <v>-18.111273759371738</v>
      </c>
      <c r="BX127" s="626">
        <v>-18.369720322004287</v>
      </c>
      <c r="BY127" s="626">
        <v>-18.526977492772467</v>
      </c>
      <c r="BZ127" s="626">
        <v>-18.694081848108951</v>
      </c>
      <c r="CA127" s="626">
        <v>-18.932774757891817</v>
      </c>
      <c r="CB127" s="626">
        <v>-19.059099946891696</v>
      </c>
      <c r="CC127" s="626">
        <v>-19.082671067061998</v>
      </c>
      <c r="CD127" s="626">
        <v>-19.135458982676134</v>
      </c>
      <c r="CE127" s="626">
        <v>-19.223682091281592</v>
      </c>
      <c r="CF127" s="626">
        <v>-19.368390324406697</v>
      </c>
      <c r="CG127" s="626">
        <v>-19.40444730592057</v>
      </c>
      <c r="CH127" s="626">
        <v>-19.418149976474009</v>
      </c>
      <c r="CI127" s="626">
        <v>-19.457663493979961</v>
      </c>
      <c r="CJ127" s="626">
        <v>-19.55082867379873</v>
      </c>
      <c r="CK127" s="626">
        <v>-19.599151758910505</v>
      </c>
      <c r="CL127" s="626">
        <v>-19.636294749515613</v>
      </c>
      <c r="CM127" s="626">
        <v>-19.658653696195561</v>
      </c>
      <c r="CN127" s="626">
        <v>-19.687614419460406</v>
      </c>
      <c r="CP127" s="626">
        <v>78.622336494816125</v>
      </c>
      <c r="CQ127" s="626">
        <v>78.215712148730177</v>
      </c>
      <c r="CR127" s="626">
        <v>77.809087802644243</v>
      </c>
      <c r="CS127" s="626">
        <v>77.402463456558309</v>
      </c>
      <c r="CT127" s="626">
        <v>76.99583911047236</v>
      </c>
      <c r="CU127" s="626">
        <v>76.589214764386426</v>
      </c>
      <c r="CV127" s="626">
        <v>76.343130026171835</v>
      </c>
      <c r="CW127" s="626">
        <v>76.216049533626546</v>
      </c>
      <c r="CX127" s="626">
        <v>76.109538218366708</v>
      </c>
      <c r="CY127" s="626">
        <v>76.044729199736523</v>
      </c>
      <c r="CZ127" s="626">
        <v>75.975861947290838</v>
      </c>
      <c r="DA127" s="626">
        <v>75.877491531738769</v>
      </c>
      <c r="DB127" s="626">
        <v>75.825430239478692</v>
      </c>
      <c r="DC127" s="626">
        <v>75.815716080443593</v>
      </c>
      <c r="DD127" s="626">
        <v>75.793961059735963</v>
      </c>
      <c r="DE127" s="626">
        <v>75.757602443710425</v>
      </c>
      <c r="DF127" s="626">
        <v>75.697965108695854</v>
      </c>
      <c r="DG127" s="626">
        <v>75.683105261127281</v>
      </c>
      <c r="DH127" s="626">
        <v>75.677458099685651</v>
      </c>
      <c r="DI127" s="626">
        <v>75.661173740252764</v>
      </c>
      <c r="DJ127" s="626">
        <v>75.622778391760463</v>
      </c>
      <c r="DK127" s="626">
        <v>75.602863422490842</v>
      </c>
      <c r="DL127" s="626">
        <v>75.587556007519879</v>
      </c>
      <c r="DM127" s="626">
        <v>75.578341410914504</v>
      </c>
      <c r="DN127" s="626">
        <v>75.56640608202332</v>
      </c>
      <c r="DO127" s="626">
        <v>75.563660936329953</v>
      </c>
      <c r="DP127" t="s">
        <v>3</v>
      </c>
      <c r="DQ127" t="s">
        <v>164</v>
      </c>
      <c r="DR127" s="626">
        <v>434.63521400778211</v>
      </c>
      <c r="DS127" s="626">
        <v>434.63521400778211</v>
      </c>
      <c r="DT127" s="626">
        <v>434.63521400778211</v>
      </c>
      <c r="DU127" s="626">
        <v>434.63521400778211</v>
      </c>
      <c r="DV127" s="626">
        <v>434.63521400778211</v>
      </c>
      <c r="DW127" s="626">
        <v>434.63521400778211</v>
      </c>
      <c r="DX127" s="626">
        <v>434.63521400778211</v>
      </c>
      <c r="DY127" s="626">
        <v>434.63521400778211</v>
      </c>
      <c r="DZ127" s="626">
        <v>434.63521400778211</v>
      </c>
      <c r="EA127" s="626">
        <v>434.63521400778211</v>
      </c>
      <c r="EB127" s="626">
        <v>434.63521400778211</v>
      </c>
      <c r="EC127" s="626">
        <v>434.63521400778211</v>
      </c>
      <c r="ED127" s="626">
        <v>434.63521400778211</v>
      </c>
      <c r="EE127" s="626">
        <v>434.63521400778211</v>
      </c>
      <c r="EF127" s="626">
        <v>434.63521400778211</v>
      </c>
      <c r="EG127" s="626">
        <v>434.63521400778211</v>
      </c>
      <c r="EH127" s="626">
        <v>434.63521400778211</v>
      </c>
      <c r="EI127" s="626">
        <v>434.63521400778211</v>
      </c>
      <c r="EJ127" s="626">
        <v>434.63521400778211</v>
      </c>
      <c r="EK127" s="626">
        <v>434.63521400778211</v>
      </c>
      <c r="EL127" s="626">
        <v>434.63521400778211</v>
      </c>
      <c r="EM127" s="626">
        <v>434.63521400778211</v>
      </c>
      <c r="EN127" s="626">
        <v>434.63521400778211</v>
      </c>
      <c r="EO127" s="626">
        <v>434.63521400778211</v>
      </c>
      <c r="EP127" s="626">
        <v>434.63521400778211</v>
      </c>
      <c r="EQ127" s="626">
        <v>434.63521400778211</v>
      </c>
      <c r="ER127" s="626">
        <v>434.63521400778211</v>
      </c>
      <c r="ES127" s="626">
        <v>434.63521400778211</v>
      </c>
      <c r="ET127" s="626">
        <v>434.63521400778211</v>
      </c>
      <c r="EU127" s="626">
        <v>434.63521400778211</v>
      </c>
      <c r="EV127" s="626">
        <v>434.63521400778211</v>
      </c>
      <c r="EW127" t="s">
        <v>3</v>
      </c>
      <c r="EX127" t="s">
        <v>164</v>
      </c>
      <c r="FD127" s="626">
        <v>78.622336494816125</v>
      </c>
      <c r="FE127" s="626">
        <v>78.215712148730177</v>
      </c>
      <c r="FF127" s="626">
        <v>77.809087802644243</v>
      </c>
      <c r="FG127" s="626">
        <v>77.402463456558309</v>
      </c>
      <c r="FH127" s="626">
        <v>76.99583911047236</v>
      </c>
      <c r="FI127" s="626">
        <v>76.589214764386426</v>
      </c>
      <c r="FJ127" s="626">
        <v>76.343130026171835</v>
      </c>
      <c r="FK127" s="626">
        <v>76.216049533626546</v>
      </c>
      <c r="FL127" s="626">
        <v>76.109538218366708</v>
      </c>
      <c r="FM127" s="626">
        <v>76.044729199736523</v>
      </c>
      <c r="FN127" s="626">
        <v>75.975861947290838</v>
      </c>
      <c r="FO127" s="626">
        <v>75.877491531738769</v>
      </c>
      <c r="FP127" s="626">
        <v>75.825430239478692</v>
      </c>
      <c r="FQ127" s="626">
        <v>75.815716080443593</v>
      </c>
      <c r="FR127" s="626">
        <v>75.793961059735963</v>
      </c>
      <c r="FS127" s="626">
        <v>75.757602443710425</v>
      </c>
      <c r="FT127" s="626">
        <v>75.697965108695854</v>
      </c>
      <c r="FU127" s="626">
        <v>75.683105261127281</v>
      </c>
      <c r="FV127" s="626">
        <v>75.677458099685651</v>
      </c>
      <c r="FW127" s="626">
        <v>75.661173740252764</v>
      </c>
      <c r="FX127" s="626">
        <v>75.622778391760463</v>
      </c>
      <c r="FY127" s="626">
        <v>75.602863422490842</v>
      </c>
      <c r="FZ127" s="626">
        <v>75.587556007519879</v>
      </c>
      <c r="GA127" s="626">
        <v>75.578341410914504</v>
      </c>
      <c r="GB127" s="626">
        <v>75.56640608202332</v>
      </c>
      <c r="GC127" s="626">
        <v>75.563660936329953</v>
      </c>
    </row>
    <row r="128" spans="2:185" x14ac:dyDescent="0.2">
      <c r="B128" t="s">
        <v>214</v>
      </c>
      <c r="C128" t="s">
        <v>3</v>
      </c>
      <c r="D128">
        <v>102.8</v>
      </c>
      <c r="E128" t="s">
        <v>203</v>
      </c>
      <c r="F128" t="s">
        <v>203</v>
      </c>
      <c r="G128">
        <v>47</v>
      </c>
      <c r="H128" t="s">
        <v>165</v>
      </c>
      <c r="I128" t="s">
        <v>416</v>
      </c>
      <c r="J128" t="s">
        <v>136</v>
      </c>
      <c r="K128" s="626">
        <v>150.9</v>
      </c>
      <c r="L128" s="626">
        <v>0</v>
      </c>
      <c r="M128" s="626">
        <v>150.9</v>
      </c>
      <c r="N128" s="626">
        <v>34.429000000000002</v>
      </c>
      <c r="O128" s="626">
        <v>1.5720000000000001</v>
      </c>
      <c r="P128" s="626">
        <v>334.91245136186774</v>
      </c>
      <c r="Q128" s="626">
        <v>15.29182879377432</v>
      </c>
      <c r="R128" s="626">
        <v>133.51874025075665</v>
      </c>
      <c r="S128" s="626">
        <v>-37.105171206225677</v>
      </c>
      <c r="T128" t="s">
        <v>137</v>
      </c>
      <c r="U128" s="626">
        <v>0.70030000000000003</v>
      </c>
      <c r="V128" s="626">
        <v>184.20694483686029</v>
      </c>
      <c r="W128" t="s">
        <v>140</v>
      </c>
      <c r="X128" s="626">
        <v>4.9017833315638581</v>
      </c>
      <c r="Y128">
        <v>0.5</v>
      </c>
      <c r="Z128" s="626">
        <v>502.36867704280161</v>
      </c>
      <c r="AA128" s="626">
        <v>22.937743190661479</v>
      </c>
      <c r="AB128" s="626">
        <v>525.30642023346309</v>
      </c>
      <c r="AC128" s="626">
        <v>200.27811037613498</v>
      </c>
      <c r="AD128" s="626">
        <v>-55.657756809338515</v>
      </c>
      <c r="AE128" s="626">
        <v>1.0504</v>
      </c>
      <c r="AF128" s="626">
        <v>92.013846887159531</v>
      </c>
      <c r="AG128" s="626">
        <v>3.2158277399523003</v>
      </c>
      <c r="AH128" s="626">
        <v>95.229674627111834</v>
      </c>
      <c r="AI128" s="626">
        <v>-135.32310000000001</v>
      </c>
      <c r="AJ128" s="626">
        <v>-0.13685781882686643</v>
      </c>
      <c r="AK128" s="626">
        <v>-28.879827605604948</v>
      </c>
      <c r="AL128" s="626">
        <v>-866.33817111366795</v>
      </c>
      <c r="AM128" s="626">
        <v>-156.20124243545635</v>
      </c>
      <c r="AN128">
        <v>25</v>
      </c>
      <c r="AO128" s="626">
        <v>-150.9</v>
      </c>
      <c r="AP128" s="626">
        <v>1.0503821424779709</v>
      </c>
      <c r="AQ128" s="626">
        <v>1.2965989218894993</v>
      </c>
      <c r="AR128" s="626">
        <v>1.042664019615146</v>
      </c>
      <c r="AS128" s="626">
        <v>0.80020194536209832</v>
      </c>
      <c r="AT128" s="626">
        <v>0.80032644923538898</v>
      </c>
      <c r="AU128" s="626">
        <v>0.70676533652198148</v>
      </c>
      <c r="AV128" s="626">
        <v>0.60896857189168263</v>
      </c>
      <c r="AW128" s="626">
        <v>0.46690500181780409</v>
      </c>
      <c r="AX128" s="626">
        <v>0.40772054671824776</v>
      </c>
      <c r="AY128" s="626">
        <v>0.54822111072225999</v>
      </c>
      <c r="AZ128" s="626">
        <v>0.50466745404631297</v>
      </c>
      <c r="BA128" s="626">
        <v>0.5151317980511021</v>
      </c>
      <c r="BB128" s="626">
        <v>0.41874911562745182</v>
      </c>
      <c r="BC128" s="626">
        <v>0.47452500242162726</v>
      </c>
      <c r="BD128" s="626">
        <v>0.45406363104082287</v>
      </c>
      <c r="BE128" s="626">
        <v>0.61808735394120051</v>
      </c>
      <c r="BF128" s="626">
        <v>0.4920850793313275</v>
      </c>
      <c r="BG128" s="626">
        <v>0.47796740462966797</v>
      </c>
      <c r="BH128" s="626">
        <v>0.53735753810811959</v>
      </c>
      <c r="BI128" s="626">
        <v>0.60806890072497144</v>
      </c>
      <c r="BJ128" s="626">
        <v>0.58078284902621813</v>
      </c>
      <c r="BK128" s="626">
        <v>0.60508632649063765</v>
      </c>
      <c r="BL128" s="626">
        <v>0.56197962048661798</v>
      </c>
      <c r="BM128" s="626">
        <v>0.49040046873300069</v>
      </c>
      <c r="BN128" s="626">
        <v>0.42724965908365675</v>
      </c>
      <c r="BP128" s="626">
        <v>-28.879827605604948</v>
      </c>
      <c r="BQ128" s="626">
        <v>-29.86648957923893</v>
      </c>
      <c r="BR128" s="626">
        <v>-30.853151552872909</v>
      </c>
      <c r="BS128" s="626">
        <v>-31.839813526506891</v>
      </c>
      <c r="BT128" s="626">
        <v>-32.826475500140873</v>
      </c>
      <c r="BU128" s="626">
        <v>-33.813137473774852</v>
      </c>
      <c r="BV128" s="626">
        <v>-34.410254827482667</v>
      </c>
      <c r="BW128" s="626">
        <v>-34.718611891667464</v>
      </c>
      <c r="BX128" s="626">
        <v>-34.977058454300014</v>
      </c>
      <c r="BY128" s="626">
        <v>-35.13431562506819</v>
      </c>
      <c r="BZ128" s="626">
        <v>-35.301419980404674</v>
      </c>
      <c r="CA128" s="626">
        <v>-35.540112890187544</v>
      </c>
      <c r="CB128" s="626">
        <v>-35.666438079187422</v>
      </c>
      <c r="CC128" s="626">
        <v>-35.690009199357725</v>
      </c>
      <c r="CD128" s="626">
        <v>-35.742797114971857</v>
      </c>
      <c r="CE128" s="626">
        <v>-35.831020223577319</v>
      </c>
      <c r="CF128" s="626">
        <v>-35.97572845670242</v>
      </c>
      <c r="CG128" s="626">
        <v>-36.011785438216293</v>
      </c>
      <c r="CH128" s="626">
        <v>-36.025488108769729</v>
      </c>
      <c r="CI128" s="626">
        <v>-36.065001626275688</v>
      </c>
      <c r="CJ128" s="626">
        <v>-36.158166806094457</v>
      </c>
      <c r="CK128" s="626">
        <v>-36.206489891206225</v>
      </c>
      <c r="CL128" s="626">
        <v>-36.243632881811337</v>
      </c>
      <c r="CM128" s="626">
        <v>-36.265991828491281</v>
      </c>
      <c r="CN128" s="626">
        <v>-36.294952551756133</v>
      </c>
      <c r="CP128" s="626">
        <v>95.229674627111834</v>
      </c>
      <c r="CQ128" s="626">
        <v>94.823050281025886</v>
      </c>
      <c r="CR128" s="626">
        <v>94.416425934939952</v>
      </c>
      <c r="CS128" s="626">
        <v>94.009801588854017</v>
      </c>
      <c r="CT128" s="626">
        <v>93.603177242768069</v>
      </c>
      <c r="CU128" s="626">
        <v>93.196552896682135</v>
      </c>
      <c r="CV128" s="626">
        <v>92.950468158467544</v>
      </c>
      <c r="CW128" s="626">
        <v>92.823387665922255</v>
      </c>
      <c r="CX128" s="626">
        <v>92.716876350662417</v>
      </c>
      <c r="CY128" s="626">
        <v>92.652067332032232</v>
      </c>
      <c r="CZ128" s="626">
        <v>92.583200079586547</v>
      </c>
      <c r="DA128" s="626">
        <v>92.484829664034478</v>
      </c>
      <c r="DB128" s="626">
        <v>92.432768371774401</v>
      </c>
      <c r="DC128" s="626">
        <v>92.423054212739302</v>
      </c>
      <c r="DD128" s="626">
        <v>92.401299192031672</v>
      </c>
      <c r="DE128" s="626">
        <v>92.364940576006134</v>
      </c>
      <c r="DF128" s="626">
        <v>92.305303240991563</v>
      </c>
      <c r="DG128" s="626">
        <v>92.29044339342299</v>
      </c>
      <c r="DH128" s="626">
        <v>92.28479623198136</v>
      </c>
      <c r="DI128" s="626">
        <v>92.268511872548473</v>
      </c>
      <c r="DJ128" s="626">
        <v>92.230116524056172</v>
      </c>
      <c r="DK128" s="626">
        <v>92.210201554786551</v>
      </c>
      <c r="DL128" s="626">
        <v>92.194894139815588</v>
      </c>
      <c r="DM128" s="626">
        <v>92.185679543210213</v>
      </c>
      <c r="DN128" s="626">
        <v>92.173744214319029</v>
      </c>
      <c r="DO128" s="626">
        <v>92.170999068625662</v>
      </c>
      <c r="DP128" t="s">
        <v>3</v>
      </c>
      <c r="DQ128" t="s">
        <v>203</v>
      </c>
      <c r="DR128" s="626">
        <v>525.30642023346309</v>
      </c>
      <c r="DS128" s="626">
        <v>525.30642023346309</v>
      </c>
      <c r="DT128" s="626">
        <v>525.30642023346309</v>
      </c>
      <c r="DU128" s="626">
        <v>525.30642023346309</v>
      </c>
      <c r="DV128" s="626">
        <v>525.30642023346309</v>
      </c>
      <c r="DW128" s="626">
        <v>525.30642023346309</v>
      </c>
      <c r="DX128" s="626">
        <v>525.30642023346309</v>
      </c>
      <c r="DY128" s="626">
        <v>525.30642023346309</v>
      </c>
      <c r="DZ128" s="626">
        <v>525.30642023346309</v>
      </c>
      <c r="EA128" s="626">
        <v>525.30642023346309</v>
      </c>
      <c r="EB128" s="626">
        <v>525.30642023346309</v>
      </c>
      <c r="EC128" s="626">
        <v>525.30642023346309</v>
      </c>
      <c r="ED128" s="626">
        <v>525.30642023346309</v>
      </c>
      <c r="EE128" s="626">
        <v>525.30642023346309</v>
      </c>
      <c r="EF128" s="626">
        <v>525.30642023346309</v>
      </c>
      <c r="EG128" s="626">
        <v>525.30642023346309</v>
      </c>
      <c r="EH128" s="626">
        <v>525.30642023346309</v>
      </c>
      <c r="EI128" s="626">
        <v>525.30642023346309</v>
      </c>
      <c r="EJ128" s="626">
        <v>525.30642023346309</v>
      </c>
      <c r="EK128" s="626">
        <v>525.30642023346309</v>
      </c>
      <c r="EL128" s="626">
        <v>525.30642023346309</v>
      </c>
      <c r="EM128" s="626">
        <v>525.30642023346309</v>
      </c>
      <c r="EN128" s="626">
        <v>525.30642023346309</v>
      </c>
      <c r="EO128" s="626">
        <v>525.30642023346309</v>
      </c>
      <c r="EP128" s="626">
        <v>525.30642023346309</v>
      </c>
      <c r="EQ128" s="626">
        <v>525.30642023346309</v>
      </c>
      <c r="ER128" s="626">
        <v>525.30642023346309</v>
      </c>
      <c r="ES128" s="626">
        <v>525.30642023346309</v>
      </c>
      <c r="ET128" s="626">
        <v>525.30642023346309</v>
      </c>
      <c r="EU128" s="626">
        <v>525.30642023346309</v>
      </c>
      <c r="EV128" s="626">
        <v>525.30642023346309</v>
      </c>
      <c r="EW128" t="s">
        <v>3</v>
      </c>
      <c r="EX128" t="s">
        <v>203</v>
      </c>
      <c r="FD128" s="626">
        <v>95.229674627111834</v>
      </c>
      <c r="FE128" s="626">
        <v>94.823050281025886</v>
      </c>
      <c r="FF128" s="626">
        <v>94.416425934939952</v>
      </c>
      <c r="FG128" s="626">
        <v>94.009801588854017</v>
      </c>
      <c r="FH128" s="626">
        <v>93.603177242768069</v>
      </c>
      <c r="FI128" s="626">
        <v>93.196552896682135</v>
      </c>
      <c r="FJ128" s="626">
        <v>92.950468158467544</v>
      </c>
      <c r="FK128" s="626">
        <v>92.823387665922255</v>
      </c>
      <c r="FL128" s="626">
        <v>92.716876350662417</v>
      </c>
      <c r="FM128" s="626">
        <v>92.652067332032232</v>
      </c>
      <c r="FN128" s="626">
        <v>92.583200079586547</v>
      </c>
      <c r="FO128" s="626">
        <v>92.484829664034478</v>
      </c>
      <c r="FP128" s="626">
        <v>92.432768371774401</v>
      </c>
      <c r="FQ128" s="626">
        <v>92.423054212739302</v>
      </c>
      <c r="FR128" s="626">
        <v>92.401299192031672</v>
      </c>
      <c r="FS128" s="626">
        <v>92.364940576006134</v>
      </c>
      <c r="FT128" s="626">
        <v>92.305303240991563</v>
      </c>
      <c r="FU128" s="626">
        <v>92.29044339342299</v>
      </c>
      <c r="FV128" s="626">
        <v>92.28479623198136</v>
      </c>
      <c r="FW128" s="626">
        <v>92.268511872548473</v>
      </c>
      <c r="FX128" s="626">
        <v>92.230116524056172</v>
      </c>
      <c r="FY128" s="626">
        <v>92.210201554786551</v>
      </c>
      <c r="FZ128" s="626">
        <v>92.194894139815588</v>
      </c>
      <c r="GA128" s="626">
        <v>92.185679543210213</v>
      </c>
      <c r="GB128" s="626">
        <v>92.173744214319029</v>
      </c>
      <c r="GC128" s="626">
        <v>92.170999068625662</v>
      </c>
    </row>
    <row r="129" spans="2:185" x14ac:dyDescent="0.2">
      <c r="B129" t="s">
        <v>215</v>
      </c>
      <c r="C129" t="s">
        <v>3</v>
      </c>
      <c r="D129">
        <v>102.8</v>
      </c>
      <c r="E129" t="s">
        <v>5</v>
      </c>
      <c r="F129" t="s">
        <v>464</v>
      </c>
      <c r="G129">
        <v>81</v>
      </c>
      <c r="H129" t="s">
        <v>146</v>
      </c>
      <c r="I129" t="s">
        <v>416</v>
      </c>
      <c r="J129" t="s">
        <v>136</v>
      </c>
      <c r="K129" s="626">
        <v>472.70269999999999</v>
      </c>
      <c r="L129" s="626">
        <v>0</v>
      </c>
      <c r="M129" s="626">
        <v>472.70269999999999</v>
      </c>
      <c r="N129" s="626">
        <v>0</v>
      </c>
      <c r="O129" s="626">
        <v>4.266</v>
      </c>
      <c r="P129" s="626">
        <v>0</v>
      </c>
      <c r="Q129" s="626">
        <v>41.498054474708169</v>
      </c>
      <c r="R129" s="626">
        <v>-201.39371111111109</v>
      </c>
      <c r="S129" s="626">
        <v>-10.898945525291829</v>
      </c>
      <c r="T129" t="s">
        <v>137</v>
      </c>
      <c r="U129" s="626">
        <v>8.1719000000000008</v>
      </c>
      <c r="V129" s="626">
        <v>577.03860032013597</v>
      </c>
      <c r="W129" t="s">
        <v>140</v>
      </c>
      <c r="X129" s="626">
        <v>57.203130089883032</v>
      </c>
      <c r="Y129">
        <v>0.5</v>
      </c>
      <c r="Z129" s="626">
        <v>0</v>
      </c>
      <c r="AA129" s="626">
        <v>62.247081712062254</v>
      </c>
      <c r="AB129" s="626">
        <v>62.247081712062254</v>
      </c>
      <c r="AC129" s="626">
        <v>-302.09056666666663</v>
      </c>
      <c r="AD129" s="626">
        <v>-16.348418287937744</v>
      </c>
      <c r="AE129" s="626">
        <v>12.2578</v>
      </c>
      <c r="AF129" s="626">
        <v>0</v>
      </c>
      <c r="AG129" s="626">
        <v>8.7269218439163563</v>
      </c>
      <c r="AH129" s="626">
        <v>8.7269218439163563</v>
      </c>
      <c r="AI129" s="626">
        <v>-264.37610000000001</v>
      </c>
      <c r="AJ129" s="626">
        <v>-3.1129469351323324E-2</v>
      </c>
      <c r="AK129" s="626">
        <v>57.622925177590538</v>
      </c>
      <c r="AL129" s="626">
        <v>1398.1752429464607</v>
      </c>
      <c r="AM129" s="626">
        <v>189.08651729129534</v>
      </c>
      <c r="AN129">
        <v>25</v>
      </c>
      <c r="AO129" s="626">
        <v>-472.70272499999999</v>
      </c>
      <c r="AP129" s="626">
        <v>12.257813590689221</v>
      </c>
      <c r="AQ129" s="626">
        <v>11.292204318681407</v>
      </c>
      <c r="AR129" s="626">
        <v>11.468787986351078</v>
      </c>
      <c r="AS129" s="626">
        <v>11.508677973912576</v>
      </c>
      <c r="AT129" s="626">
        <v>11.625003791202255</v>
      </c>
      <c r="AU129" s="626">
        <v>11.702914124978765</v>
      </c>
      <c r="AV129" s="626">
        <v>11.815550764264556</v>
      </c>
      <c r="AW129" s="626">
        <v>11.915278260938894</v>
      </c>
      <c r="AX129" s="626">
        <v>12.039235656867843</v>
      </c>
      <c r="AY129" s="626">
        <v>12.221817308506225</v>
      </c>
      <c r="AZ129" s="626">
        <v>12.350307251219231</v>
      </c>
      <c r="BA129" s="626">
        <v>12.359008336098304</v>
      </c>
      <c r="BB129" s="626">
        <v>12.336276369527697</v>
      </c>
      <c r="BC129" s="626">
        <v>12.358327333351884</v>
      </c>
      <c r="BD129" s="626">
        <v>12.358152858612764</v>
      </c>
      <c r="BE129" s="626">
        <v>12.41223601593823</v>
      </c>
      <c r="BF129" s="626">
        <v>12.381279141826134</v>
      </c>
      <c r="BG129" s="626">
        <v>12.383290820271913</v>
      </c>
      <c r="BH129" s="626">
        <v>12.406996240689651</v>
      </c>
      <c r="BI129" s="626">
        <v>12.434126989821406</v>
      </c>
      <c r="BJ129" s="626">
        <v>12.432570569647462</v>
      </c>
      <c r="BK129" s="626">
        <v>12.446263194040185</v>
      </c>
      <c r="BL129" s="626">
        <v>12.440248870469862</v>
      </c>
      <c r="BM129" s="626">
        <v>12.425962824782657</v>
      </c>
      <c r="BN129" s="626">
        <v>12.414242030723353</v>
      </c>
      <c r="BP129" s="626">
        <v>57.622925177590538</v>
      </c>
      <c r="BQ129" s="626">
        <v>57.333111797058031</v>
      </c>
      <c r="BR129" s="626">
        <v>57.043298416525523</v>
      </c>
      <c r="BS129" s="626">
        <v>56.753485035993016</v>
      </c>
      <c r="BT129" s="626">
        <v>56.463671655460509</v>
      </c>
      <c r="BU129" s="626">
        <v>56.173858274928001</v>
      </c>
      <c r="BV129" s="626">
        <v>55.998466293198625</v>
      </c>
      <c r="BW129" s="626">
        <v>55.907892210513211</v>
      </c>
      <c r="BX129" s="626">
        <v>55.831978398077858</v>
      </c>
      <c r="BY129" s="626">
        <v>55.785787064580482</v>
      </c>
      <c r="BZ129" s="626">
        <v>55.736703305992528</v>
      </c>
      <c r="CA129" s="626">
        <v>55.666591757213027</v>
      </c>
      <c r="CB129" s="626">
        <v>55.62948611105579</v>
      </c>
      <c r="CC129" s="626">
        <v>55.622562538239528</v>
      </c>
      <c r="CD129" s="626">
        <v>55.607057081777015</v>
      </c>
      <c r="CE129" s="626">
        <v>55.581143204451976</v>
      </c>
      <c r="CF129" s="626">
        <v>55.538637885149555</v>
      </c>
      <c r="CG129" s="626">
        <v>55.528046825613885</v>
      </c>
      <c r="CH129" s="626">
        <v>55.524021924095905</v>
      </c>
      <c r="CI129" s="626">
        <v>55.512415572182945</v>
      </c>
      <c r="CJ129" s="626">
        <v>55.485050054475039</v>
      </c>
      <c r="CK129" s="626">
        <v>55.470856057920756</v>
      </c>
      <c r="CL129" s="626">
        <v>55.459946003659006</v>
      </c>
      <c r="CM129" s="626">
        <v>55.453378483985986</v>
      </c>
      <c r="CN129" s="626">
        <v>55.44487181672168</v>
      </c>
      <c r="CP129" s="626">
        <v>8.7269218439163563</v>
      </c>
      <c r="CQ129" s="626">
        <v>7.6234489047289422</v>
      </c>
      <c r="CR129" s="626">
        <v>6.5199759655415281</v>
      </c>
      <c r="CS129" s="626">
        <v>5.4165030263541141</v>
      </c>
      <c r="CT129" s="626">
        <v>4.3130300871667009</v>
      </c>
      <c r="CU129" s="626">
        <v>3.2095571479792881</v>
      </c>
      <c r="CV129" s="626">
        <v>2.5417470377862652</v>
      </c>
      <c r="CW129" s="626">
        <v>2.1968835637415864</v>
      </c>
      <c r="CX129" s="626">
        <v>1.9078394982845555</v>
      </c>
      <c r="CY129" s="626">
        <v>1.7319646423835677</v>
      </c>
      <c r="CZ129" s="626">
        <v>1.5450767931893616</v>
      </c>
      <c r="DA129" s="626">
        <v>1.2781250166339124</v>
      </c>
      <c r="DB129" s="626">
        <v>1.136844181531198</v>
      </c>
      <c r="DC129" s="626">
        <v>1.1104824751420621</v>
      </c>
      <c r="DD129" s="626">
        <v>1.0514449952828118</v>
      </c>
      <c r="DE129" s="626">
        <v>0.9527771479768482</v>
      </c>
      <c r="DF129" s="626">
        <v>0.79093689913959997</v>
      </c>
      <c r="DG129" s="626">
        <v>0.7506111295928134</v>
      </c>
      <c r="DH129" s="626">
        <v>0.73528619911573467</v>
      </c>
      <c r="DI129" s="626">
        <v>0.6910946740898567</v>
      </c>
      <c r="DJ129" s="626">
        <v>0.58689966348668254</v>
      </c>
      <c r="DK129" s="626">
        <v>0.53285560565956647</v>
      </c>
      <c r="DL129" s="626">
        <v>0.49131525434525308</v>
      </c>
      <c r="DM129" s="626">
        <v>0.4663092307329455</v>
      </c>
      <c r="DN129" s="626">
        <v>0.4339198458412275</v>
      </c>
      <c r="DO129" s="626">
        <v>0.42647023290997937</v>
      </c>
      <c r="DP129" t="s">
        <v>3</v>
      </c>
      <c r="DQ129" t="s">
        <v>5</v>
      </c>
      <c r="DR129" s="626">
        <v>62.247081712062254</v>
      </c>
      <c r="DS129" s="626">
        <v>62.247081712062254</v>
      </c>
      <c r="DT129" s="626">
        <v>62.247081712062254</v>
      </c>
      <c r="DU129" s="626">
        <v>62.247081712062254</v>
      </c>
      <c r="DV129" s="626">
        <v>62.247081712062254</v>
      </c>
      <c r="DW129" s="626">
        <v>62.247081712062254</v>
      </c>
      <c r="DX129" s="626">
        <v>62.247081712062254</v>
      </c>
      <c r="DY129" s="626">
        <v>62.247081712062254</v>
      </c>
      <c r="DZ129" s="626">
        <v>62.247081712062254</v>
      </c>
      <c r="EA129" s="626">
        <v>62.247081712062254</v>
      </c>
      <c r="EB129" s="626">
        <v>62.247081712062254</v>
      </c>
      <c r="EC129" s="626">
        <v>62.247081712062254</v>
      </c>
      <c r="ED129" s="626">
        <v>62.247081712062254</v>
      </c>
      <c r="EE129" s="626">
        <v>62.247081712062254</v>
      </c>
      <c r="EF129" s="626">
        <v>62.247081712062254</v>
      </c>
      <c r="EG129" s="626">
        <v>62.247081712062254</v>
      </c>
      <c r="EH129" s="626">
        <v>62.247081712062254</v>
      </c>
      <c r="EI129" s="626">
        <v>62.247081712062254</v>
      </c>
      <c r="EJ129" s="626">
        <v>62.247081712062254</v>
      </c>
      <c r="EK129" s="626">
        <v>62.247081712062254</v>
      </c>
      <c r="EL129" s="626">
        <v>62.247081712062254</v>
      </c>
      <c r="EM129" s="626">
        <v>62.247081712062254</v>
      </c>
      <c r="EN129" s="626">
        <v>62.247081712062254</v>
      </c>
      <c r="EO129" s="626">
        <v>62.247081712062254</v>
      </c>
      <c r="EP129" s="626">
        <v>62.247081712062254</v>
      </c>
      <c r="EQ129" s="626">
        <v>62.247081712062254</v>
      </c>
      <c r="ER129" s="626">
        <v>62.247081712062254</v>
      </c>
      <c r="ES129" s="626">
        <v>62.247081712062254</v>
      </c>
      <c r="ET129" s="626">
        <v>62.247081712062254</v>
      </c>
      <c r="EU129" s="626">
        <v>62.247081712062254</v>
      </c>
      <c r="EV129" s="626">
        <v>62.247081712062254</v>
      </c>
      <c r="EW129" t="s">
        <v>3</v>
      </c>
      <c r="EX129" t="s">
        <v>5</v>
      </c>
      <c r="FD129" s="626">
        <v>8.7269218439163563</v>
      </c>
      <c r="FE129" s="626">
        <v>7.6234489047289422</v>
      </c>
      <c r="FF129" s="626">
        <v>6.5199759655415281</v>
      </c>
      <c r="FG129" s="626">
        <v>5.4165030263541141</v>
      </c>
      <c r="FH129" s="626">
        <v>4.3130300871667009</v>
      </c>
      <c r="FI129" s="626">
        <v>3.2095571479792881</v>
      </c>
      <c r="FJ129" s="626">
        <v>2.5417470377862652</v>
      </c>
      <c r="FK129" s="626">
        <v>2.1968835637415864</v>
      </c>
      <c r="FL129" s="626">
        <v>1.9078394982845555</v>
      </c>
      <c r="FM129" s="626">
        <v>1.7319646423835677</v>
      </c>
      <c r="FN129" s="626">
        <v>1.5450767931893616</v>
      </c>
      <c r="FO129" s="626">
        <v>1.2781250166339124</v>
      </c>
      <c r="FP129" s="626">
        <v>1.136844181531198</v>
      </c>
      <c r="FQ129" s="626">
        <v>1.1104824751420621</v>
      </c>
      <c r="FR129" s="626">
        <v>1.0514449952828118</v>
      </c>
      <c r="FS129" s="626">
        <v>0.9527771479768482</v>
      </c>
      <c r="FT129" s="626">
        <v>0.79093689913959997</v>
      </c>
      <c r="FU129" s="626">
        <v>0.7506111295928134</v>
      </c>
      <c r="FV129" s="626">
        <v>0.73528619911573467</v>
      </c>
      <c r="FW129" s="626">
        <v>0.6910946740898567</v>
      </c>
      <c r="FX129" s="626">
        <v>0.58689966348668254</v>
      </c>
      <c r="FY129" s="626">
        <v>0.53285560565956647</v>
      </c>
      <c r="FZ129" s="626">
        <v>0.49131525434525308</v>
      </c>
      <c r="GA129" s="626">
        <v>0.4663092307329455</v>
      </c>
      <c r="GB129" s="626">
        <v>0.4339198458412275</v>
      </c>
      <c r="GC129" s="626">
        <v>0.42647023290997937</v>
      </c>
    </row>
    <row r="130" spans="2:185" x14ac:dyDescent="0.2">
      <c r="B130" t="s">
        <v>266</v>
      </c>
      <c r="C130" t="s">
        <v>3</v>
      </c>
      <c r="D130">
        <v>102.8</v>
      </c>
      <c r="E130" t="s">
        <v>134</v>
      </c>
      <c r="F130" t="s">
        <v>134</v>
      </c>
      <c r="G130">
        <v>51</v>
      </c>
      <c r="H130" t="s">
        <v>165</v>
      </c>
      <c r="I130" t="s">
        <v>416</v>
      </c>
      <c r="J130" t="s">
        <v>217</v>
      </c>
      <c r="K130" s="626">
        <v>0</v>
      </c>
      <c r="L130" s="626">
        <v>0</v>
      </c>
      <c r="M130" s="626">
        <v>0</v>
      </c>
      <c r="N130" s="626">
        <v>35.787999999999997</v>
      </c>
      <c r="O130" s="626">
        <v>1.5720000000000001</v>
      </c>
      <c r="P130" s="626">
        <v>348.13229571984436</v>
      </c>
      <c r="Q130" s="626">
        <v>15.29182879377432</v>
      </c>
      <c r="R130" s="626">
        <v>146.73858460873328</v>
      </c>
      <c r="S130" s="626">
        <v>-37.105171206225677</v>
      </c>
      <c r="T130" t="s">
        <v>137</v>
      </c>
      <c r="U130" s="626">
        <v>0.2626</v>
      </c>
      <c r="V130" s="626">
        <v>0</v>
      </c>
      <c r="W130" t="s">
        <v>138</v>
      </c>
      <c r="X130" s="626">
        <v>1.8380065695332684</v>
      </c>
      <c r="Y130">
        <v>0.5</v>
      </c>
      <c r="Z130" s="626"/>
      <c r="AA130" s="626"/>
      <c r="AB130" s="626">
        <v>545.13618677042803</v>
      </c>
      <c r="AC130" s="626">
        <v>220.10787691309991</v>
      </c>
      <c r="AD130" s="626">
        <v>-55.657756809338515</v>
      </c>
      <c r="AE130" s="626">
        <v>0.39389999999999997</v>
      </c>
      <c r="AF130" s="626"/>
      <c r="AG130" s="626"/>
      <c r="AH130" s="626"/>
      <c r="AI130" s="626">
        <v>7.5300000000000006E-2</v>
      </c>
      <c r="AJ130" s="626">
        <v>3.1271918480112237E-2</v>
      </c>
      <c r="AK130" s="626">
        <v>-32.511847644515441</v>
      </c>
      <c r="AL130" s="626">
        <v>-957.13867208643023</v>
      </c>
      <c r="AM130" s="626">
        <v>7.8682799092572087E-2</v>
      </c>
      <c r="AN130">
        <v>25</v>
      </c>
      <c r="AO130" s="626">
        <v>0</v>
      </c>
      <c r="AP130" s="626">
        <v>0.39385855061427266</v>
      </c>
      <c r="AQ130" s="626">
        <v>0.69710185057405061</v>
      </c>
      <c r="AR130" s="626">
        <v>0.42936691451952014</v>
      </c>
      <c r="AS130" s="626">
        <v>0.18080025213757039</v>
      </c>
      <c r="AT130" s="626">
        <v>0.17453553332792468</v>
      </c>
      <c r="AU130" s="626">
        <v>7.5183911770424175E-2</v>
      </c>
      <c r="AV130" s="626">
        <v>-3.0379668304044573E-2</v>
      </c>
      <c r="AW130" s="626">
        <v>-0.1802151853506109</v>
      </c>
      <c r="AX130" s="626">
        <v>-0.24716530856334656</v>
      </c>
      <c r="AY130" s="626">
        <v>-0.11442879409270973</v>
      </c>
      <c r="AZ130" s="626">
        <v>-0.16574489342715196</v>
      </c>
      <c r="BA130" s="626">
        <v>-0.15558973182950581</v>
      </c>
      <c r="BB130" s="626">
        <v>-0.25227891827545362</v>
      </c>
      <c r="BC130" s="626">
        <v>-0.19681443720588732</v>
      </c>
      <c r="BD130" s="626">
        <v>-0.21759643480861882</v>
      </c>
      <c r="BE130" s="626">
        <v>-5.3897107659141741E-2</v>
      </c>
      <c r="BF130" s="626">
        <v>-0.18023199991877958</v>
      </c>
      <c r="BG130" s="626">
        <v>-0.19468803692668984</v>
      </c>
      <c r="BH130" s="626">
        <v>-0.13564188127020543</v>
      </c>
      <c r="BI130" s="626">
        <v>-6.5279986922864741E-2</v>
      </c>
      <c r="BJ130" s="626">
        <v>-9.2920876219949378E-2</v>
      </c>
      <c r="BK130" s="626">
        <v>-6.8977488393989012E-2</v>
      </c>
      <c r="BL130" s="626">
        <v>-0.11244942250212603</v>
      </c>
      <c r="BM130" s="626">
        <v>-0.18439883085294922</v>
      </c>
      <c r="BN130" s="626">
        <v>-0.24792481911300571</v>
      </c>
      <c r="BP130" s="626">
        <v>-32.511847644515441</v>
      </c>
      <c r="BQ130" s="626">
        <v>-33.498509618149427</v>
      </c>
      <c r="BR130" s="626">
        <v>-34.485171591783406</v>
      </c>
      <c r="BS130" s="626">
        <v>-35.471833565417391</v>
      </c>
      <c r="BT130" s="626">
        <v>-36.45849553905137</v>
      </c>
      <c r="BU130" s="626">
        <v>-37.445157512685348</v>
      </c>
      <c r="BV130" s="626">
        <v>-38.042274866393164</v>
      </c>
      <c r="BW130" s="626">
        <v>-38.350631930577961</v>
      </c>
      <c r="BX130" s="626">
        <v>-38.609078493210511</v>
      </c>
      <c r="BY130" s="626">
        <v>-38.766335663978687</v>
      </c>
      <c r="BZ130" s="626">
        <v>-38.933440019315171</v>
      </c>
      <c r="CA130" s="626">
        <v>-39.172132929098041</v>
      </c>
      <c r="CB130" s="626">
        <v>-39.298458118097919</v>
      </c>
      <c r="CC130" s="626">
        <v>-39.322029238268222</v>
      </c>
      <c r="CD130" s="626">
        <v>-39.374817153882354</v>
      </c>
      <c r="CE130" s="626">
        <v>-39.463040262487816</v>
      </c>
      <c r="CF130" s="626">
        <v>-39.607748495612917</v>
      </c>
      <c r="CG130" s="626">
        <v>-39.64380547712679</v>
      </c>
      <c r="CH130" s="626">
        <v>-39.657508147680225</v>
      </c>
      <c r="CI130" s="626">
        <v>-39.697021665186185</v>
      </c>
      <c r="CJ130" s="626">
        <v>-39.790186845004953</v>
      </c>
      <c r="CK130" s="626">
        <v>-39.838509930116722</v>
      </c>
      <c r="CL130" s="626">
        <v>-39.875652920721834</v>
      </c>
      <c r="CM130" s="626">
        <v>-39.898011867401777</v>
      </c>
      <c r="CN130" s="626">
        <v>-39.92697259066663</v>
      </c>
      <c r="DR130" s="626"/>
      <c r="DS130" s="626"/>
      <c r="DT130" s="626"/>
      <c r="DU130" s="626"/>
      <c r="DV130" s="626"/>
      <c r="DW130" s="626"/>
      <c r="DX130" s="626"/>
      <c r="DY130" s="626"/>
      <c r="DZ130" s="626"/>
      <c r="EA130" s="626"/>
      <c r="EB130" s="626"/>
      <c r="EC130" s="626"/>
      <c r="ED130" s="626"/>
      <c r="EE130" s="626"/>
      <c r="EF130" s="626"/>
      <c r="EG130" s="626"/>
      <c r="EH130" s="626"/>
      <c r="EI130" s="626"/>
      <c r="EJ130" s="626"/>
      <c r="EK130" s="626"/>
      <c r="EL130" s="626"/>
      <c r="EM130" s="626"/>
      <c r="EN130" s="626"/>
      <c r="EO130" s="626"/>
      <c r="EP130" s="626"/>
      <c r="EQ130" s="626"/>
      <c r="ER130" s="626"/>
      <c r="ES130" s="626"/>
      <c r="ET130" s="626"/>
      <c r="EU130" s="626"/>
      <c r="EV130" s="626"/>
      <c r="FD130" s="626"/>
      <c r="FE130" s="626"/>
      <c r="FF130" s="626"/>
      <c r="FG130" s="626"/>
      <c r="FH130" s="626"/>
      <c r="FI130" s="626"/>
      <c r="FJ130" s="626"/>
      <c r="FK130" s="626"/>
      <c r="FL130" s="626"/>
      <c r="FM130" s="626"/>
      <c r="FN130" s="626"/>
      <c r="FO130" s="626"/>
      <c r="FP130" s="626"/>
      <c r="FQ130" s="626"/>
      <c r="FR130" s="626"/>
      <c r="FS130" s="626"/>
      <c r="FT130" s="626"/>
      <c r="FU130" s="626"/>
      <c r="FV130" s="626"/>
      <c r="FW130" s="626"/>
      <c r="FX130" s="626"/>
      <c r="FY130" s="626"/>
      <c r="FZ130" s="626"/>
      <c r="GA130" s="626"/>
      <c r="GB130" s="626"/>
      <c r="GC130" s="626"/>
    </row>
    <row r="131" spans="2:185" x14ac:dyDescent="0.2">
      <c r="B131" t="s">
        <v>267</v>
      </c>
      <c r="C131" t="s">
        <v>3</v>
      </c>
      <c r="D131">
        <v>102.8</v>
      </c>
      <c r="E131" t="s">
        <v>145</v>
      </c>
      <c r="F131" t="s">
        <v>145</v>
      </c>
      <c r="G131">
        <v>76</v>
      </c>
      <c r="H131" t="s">
        <v>143</v>
      </c>
      <c r="I131" t="s">
        <v>416</v>
      </c>
      <c r="J131" t="s">
        <v>217</v>
      </c>
      <c r="K131" s="626">
        <v>118.54219999999999</v>
      </c>
      <c r="L131" s="626">
        <v>0</v>
      </c>
      <c r="M131" s="626">
        <v>118.54219999999999</v>
      </c>
      <c r="N131" s="626">
        <v>0</v>
      </c>
      <c r="O131" s="626">
        <v>5.1230000000000002</v>
      </c>
      <c r="P131" s="626">
        <v>0</v>
      </c>
      <c r="Q131" s="626">
        <v>49.834630350194551</v>
      </c>
      <c r="R131" s="626">
        <v>-201.39371111111109</v>
      </c>
      <c r="S131" s="626">
        <v>-2.5623696498054471</v>
      </c>
      <c r="T131" t="s">
        <v>137</v>
      </c>
      <c r="U131" s="626">
        <v>7.0213999999999999</v>
      </c>
      <c r="V131" s="626">
        <v>144.707052310492</v>
      </c>
      <c r="W131" t="s">
        <v>140</v>
      </c>
      <c r="X131" s="626">
        <v>49.149561455812126</v>
      </c>
      <c r="Y131">
        <v>0.5</v>
      </c>
      <c r="Z131" s="626"/>
      <c r="AA131" s="626"/>
      <c r="AB131" s="626">
        <v>74.751945525291831</v>
      </c>
      <c r="AC131" s="626">
        <v>-302.09056666666663</v>
      </c>
      <c r="AD131" s="626">
        <v>-3.8435544747081707</v>
      </c>
      <c r="AE131" s="626">
        <v>10.532</v>
      </c>
      <c r="AF131" s="626"/>
      <c r="AG131" s="626"/>
      <c r="AH131" s="626"/>
      <c r="AI131" s="626">
        <v>51.8583</v>
      </c>
      <c r="AJ131" s="626">
        <v>7.2222264588533758E-2</v>
      </c>
      <c r="AK131" s="626">
        <v>55.869767179410431</v>
      </c>
      <c r="AL131" s="626">
        <v>1386.7763291721981</v>
      </c>
      <c r="AM131" s="626">
        <v>-37.394820922351535</v>
      </c>
      <c r="AN131">
        <v>25</v>
      </c>
      <c r="AO131" s="626">
        <v>-118.5421875</v>
      </c>
      <c r="AP131" s="626">
        <v>10.532048883388313</v>
      </c>
      <c r="AQ131" s="626">
        <v>9.6405245461440412</v>
      </c>
      <c r="AR131" s="626">
        <v>9.8428460677863647</v>
      </c>
      <c r="AS131" s="626">
        <v>9.9233586200666117</v>
      </c>
      <c r="AT131" s="626">
        <v>10.025158161393795</v>
      </c>
      <c r="AU131" s="626">
        <v>10.11094955335156</v>
      </c>
      <c r="AV131" s="626">
        <v>10.22793429514252</v>
      </c>
      <c r="AW131" s="626">
        <v>10.34194386050838</v>
      </c>
      <c r="AX131" s="626">
        <v>10.461576771421917</v>
      </c>
      <c r="AY131" s="626">
        <v>10.594973532417018</v>
      </c>
      <c r="AZ131" s="626">
        <v>10.715634471610674</v>
      </c>
      <c r="BA131" s="626">
        <v>10.721282897163412</v>
      </c>
      <c r="BB131" s="626">
        <v>10.719510122701648</v>
      </c>
      <c r="BC131" s="626">
        <v>10.728323045974189</v>
      </c>
      <c r="BD131" s="626">
        <v>10.732018155200437</v>
      </c>
      <c r="BE131" s="626">
        <v>10.748513295717814</v>
      </c>
      <c r="BF131" s="626">
        <v>10.745111116317236</v>
      </c>
      <c r="BG131" s="626">
        <v>10.74952686715681</v>
      </c>
      <c r="BH131" s="626">
        <v>10.759108306935115</v>
      </c>
      <c r="BI131" s="626">
        <v>10.769559028136248</v>
      </c>
      <c r="BJ131" s="626">
        <v>10.77332788993491</v>
      </c>
      <c r="BK131" s="626">
        <v>10.78074304058244</v>
      </c>
      <c r="BL131" s="626">
        <v>10.783584914414911</v>
      </c>
      <c r="BM131" s="626">
        <v>10.784540680475304</v>
      </c>
      <c r="BN131" s="626">
        <v>10.786156897927272</v>
      </c>
      <c r="BP131" s="626">
        <v>55.869767179410431</v>
      </c>
      <c r="BQ131" s="626">
        <v>55.801631320885335</v>
      </c>
      <c r="BR131" s="626">
        <v>55.733495462360239</v>
      </c>
      <c r="BS131" s="626">
        <v>55.665359603835142</v>
      </c>
      <c r="BT131" s="626">
        <v>55.597223745310046</v>
      </c>
      <c r="BU131" s="626">
        <v>55.52908788678495</v>
      </c>
      <c r="BV131" s="626">
        <v>55.487852788420646</v>
      </c>
      <c r="BW131" s="626">
        <v>55.466558592574501</v>
      </c>
      <c r="BX131" s="626">
        <v>55.448711063331054</v>
      </c>
      <c r="BY131" s="626">
        <v>55.437851364036014</v>
      </c>
      <c r="BZ131" s="626">
        <v>55.426311648288987</v>
      </c>
      <c r="CA131" s="626">
        <v>55.40982824590143</v>
      </c>
      <c r="CB131" s="626">
        <v>55.401104614672242</v>
      </c>
      <c r="CC131" s="626">
        <v>55.399476865197627</v>
      </c>
      <c r="CD131" s="626">
        <v>55.395831493179415</v>
      </c>
      <c r="CE131" s="626">
        <v>55.389739075099854</v>
      </c>
      <c r="CF131" s="626">
        <v>55.37974596706173</v>
      </c>
      <c r="CG131" s="626">
        <v>55.377255982186547</v>
      </c>
      <c r="CH131" s="626">
        <v>55.37630971766314</v>
      </c>
      <c r="CI131" s="626">
        <v>55.37358103498299</v>
      </c>
      <c r="CJ131" s="626">
        <v>55.367147332579101</v>
      </c>
      <c r="CK131" s="626">
        <v>55.363810288101199</v>
      </c>
      <c r="CL131" s="626">
        <v>55.361245306759365</v>
      </c>
      <c r="CM131" s="626">
        <v>55.359701266278968</v>
      </c>
      <c r="CN131" s="626">
        <v>55.357701327296937</v>
      </c>
      <c r="DR131" s="626"/>
      <c r="DS131" s="626"/>
      <c r="DT131" s="626"/>
      <c r="DU131" s="626"/>
      <c r="DV131" s="626"/>
      <c r="DW131" s="626"/>
      <c r="DX131" s="626"/>
      <c r="DY131" s="626"/>
      <c r="DZ131" s="626"/>
      <c r="EA131" s="626"/>
      <c r="EB131" s="626"/>
      <c r="EC131" s="626"/>
      <c r="ED131" s="626"/>
      <c r="EE131" s="626"/>
      <c r="EF131" s="626"/>
      <c r="EG131" s="626"/>
      <c r="EH131" s="626"/>
      <c r="EI131" s="626"/>
      <c r="EJ131" s="626"/>
      <c r="EK131" s="626"/>
      <c r="EL131" s="626"/>
      <c r="EM131" s="626"/>
      <c r="EN131" s="626"/>
      <c r="EO131" s="626"/>
      <c r="EP131" s="626"/>
      <c r="EQ131" s="626"/>
      <c r="ER131" s="626"/>
      <c r="ES131" s="626"/>
      <c r="ET131" s="626"/>
      <c r="EU131" s="626"/>
      <c r="EV131" s="626"/>
      <c r="FD131" s="626"/>
      <c r="FE131" s="626"/>
      <c r="FF131" s="626"/>
      <c r="FG131" s="626"/>
      <c r="FH131" s="626"/>
      <c r="FI131" s="626"/>
      <c r="FJ131" s="626"/>
      <c r="FK131" s="626"/>
      <c r="FL131" s="626"/>
      <c r="FM131" s="626"/>
      <c r="FN131" s="626"/>
      <c r="FO131" s="626"/>
      <c r="FP131" s="626"/>
      <c r="FQ131" s="626"/>
      <c r="FR131" s="626"/>
      <c r="FS131" s="626"/>
      <c r="FT131" s="626"/>
      <c r="FU131" s="626"/>
      <c r="FV131" s="626"/>
      <c r="FW131" s="626"/>
      <c r="FX131" s="626"/>
      <c r="FY131" s="626"/>
      <c r="FZ131" s="626"/>
      <c r="GA131" s="626"/>
      <c r="GB131" s="626"/>
      <c r="GC131" s="626"/>
    </row>
    <row r="132" spans="2:185" x14ac:dyDescent="0.2">
      <c r="B132" t="s">
        <v>268</v>
      </c>
      <c r="C132" t="s">
        <v>3</v>
      </c>
      <c r="D132">
        <v>102.8</v>
      </c>
      <c r="E132" t="s">
        <v>7</v>
      </c>
      <c r="F132" t="s">
        <v>7</v>
      </c>
      <c r="G132">
        <v>52</v>
      </c>
      <c r="H132" t="s">
        <v>165</v>
      </c>
      <c r="I132" t="s">
        <v>416</v>
      </c>
      <c r="J132" t="s">
        <v>217</v>
      </c>
      <c r="K132" s="626">
        <v>0</v>
      </c>
      <c r="L132" s="626">
        <v>0</v>
      </c>
      <c r="M132" s="626">
        <v>0</v>
      </c>
      <c r="N132" s="626">
        <v>35.787999999999997</v>
      </c>
      <c r="O132" s="626">
        <v>1.4570000000000001</v>
      </c>
      <c r="P132" s="626">
        <v>348.13229571984436</v>
      </c>
      <c r="Q132" s="626">
        <v>14.173151750972764</v>
      </c>
      <c r="R132" s="626">
        <v>146.73858460873328</v>
      </c>
      <c r="S132" s="626">
        <v>-38.223848249027235</v>
      </c>
      <c r="T132" t="s">
        <v>137</v>
      </c>
      <c r="U132" s="626">
        <v>0.41699999999999998</v>
      </c>
      <c r="V132" s="626">
        <v>0</v>
      </c>
      <c r="W132" t="s">
        <v>138</v>
      </c>
      <c r="X132" s="626">
        <v>2.9187071447003148</v>
      </c>
      <c r="Y132">
        <v>0.5</v>
      </c>
      <c r="Z132" s="626"/>
      <c r="AA132" s="626"/>
      <c r="AB132" s="626">
        <v>543.45817120622564</v>
      </c>
      <c r="AC132" s="626">
        <v>220.10787691309991</v>
      </c>
      <c r="AD132" s="626">
        <v>-57.335772373540848</v>
      </c>
      <c r="AE132" s="626">
        <v>0.62539999999999996</v>
      </c>
      <c r="AF132" s="626"/>
      <c r="AG132" s="626"/>
      <c r="AH132" s="626"/>
      <c r="AI132" s="626">
        <v>3.5575000000000001</v>
      </c>
      <c r="AJ132" s="626"/>
      <c r="AK132" s="626">
        <v>-32.276593070663971</v>
      </c>
      <c r="AL132" s="626">
        <v>-955.60906288684998</v>
      </c>
      <c r="AM132" s="626">
        <v>3.7227386251583647</v>
      </c>
      <c r="AN132">
        <v>25</v>
      </c>
      <c r="AO132" s="626">
        <v>0</v>
      </c>
      <c r="AP132" s="626">
        <v>0.62543724529292377</v>
      </c>
      <c r="AQ132" s="626">
        <v>0.91873915960765207</v>
      </c>
      <c r="AR132" s="626">
        <v>0.64755048585550867</v>
      </c>
      <c r="AS132" s="626">
        <v>0.39353272085669116</v>
      </c>
      <c r="AT132" s="626">
        <v>0.38921726894982955</v>
      </c>
      <c r="AU132" s="626">
        <v>0.28880809582774986</v>
      </c>
      <c r="AV132" s="626">
        <v>0.18266104808922706</v>
      </c>
      <c r="AW132" s="626">
        <v>3.0909034077054684E-2</v>
      </c>
      <c r="AX132" s="626">
        <v>-3.5460790679703674E-2</v>
      </c>
      <c r="AY132" s="626">
        <v>0.10387579663104589</v>
      </c>
      <c r="AZ132" s="626">
        <v>5.3610263696516537E-2</v>
      </c>
      <c r="BA132" s="626">
        <v>6.4175058692678699E-2</v>
      </c>
      <c r="BB132" s="626">
        <v>-3.5326621443487055E-2</v>
      </c>
      <c r="BC132" s="626">
        <v>2.1914259466732346E-2</v>
      </c>
      <c r="BD132" s="626">
        <v>6.1300613935941326E-4</v>
      </c>
      <c r="BE132" s="626">
        <v>0.16935623286051624</v>
      </c>
      <c r="BF132" s="626">
        <v>3.9323802804117347E-2</v>
      </c>
      <c r="BG132" s="626">
        <v>2.4545165650015407E-2</v>
      </c>
      <c r="BH132" s="626">
        <v>8.5486604589503939E-2</v>
      </c>
      <c r="BI132" s="626">
        <v>0.15808677573033605</v>
      </c>
      <c r="BJ132" s="626">
        <v>0.12973129200285485</v>
      </c>
      <c r="BK132" s="626">
        <v>0.15451704795098181</v>
      </c>
      <c r="BL132" s="626">
        <v>0.1098567092905455</v>
      </c>
      <c r="BM132" s="626">
        <v>3.586201698292598E-2</v>
      </c>
      <c r="BN132" s="626">
        <v>-2.9453651935001518E-2</v>
      </c>
      <c r="BP132" s="626">
        <v>-32.276593070663971</v>
      </c>
      <c r="BQ132" s="626">
        <v>-33.293001736282612</v>
      </c>
      <c r="BR132" s="626">
        <v>-34.309410401901253</v>
      </c>
      <c r="BS132" s="626">
        <v>-35.325819067519895</v>
      </c>
      <c r="BT132" s="626">
        <v>-36.342227733138529</v>
      </c>
      <c r="BU132" s="626">
        <v>-37.35863639875717</v>
      </c>
      <c r="BV132" s="626">
        <v>-37.973756134713511</v>
      </c>
      <c r="BW132" s="626">
        <v>-38.291409799816051</v>
      </c>
      <c r="BX132" s="626">
        <v>-38.557648220753237</v>
      </c>
      <c r="BY132" s="626">
        <v>-38.719646509296524</v>
      </c>
      <c r="BZ132" s="626">
        <v>-38.891788863380626</v>
      </c>
      <c r="CA132" s="626">
        <v>-39.137678082189247</v>
      </c>
      <c r="CB132" s="626">
        <v>-39.267811826284486</v>
      </c>
      <c r="CC132" s="626">
        <v>-39.29209358786003</v>
      </c>
      <c r="CD132" s="626">
        <v>-39.346472996719314</v>
      </c>
      <c r="CE132" s="626">
        <v>-39.437355927743944</v>
      </c>
      <c r="CF132" s="626">
        <v>-39.5864269430107</v>
      </c>
      <c r="CG132" s="626">
        <v>-39.623570999887413</v>
      </c>
      <c r="CH132" s="626">
        <v>-39.63768678975751</v>
      </c>
      <c r="CI132" s="626">
        <v>-39.678391593099839</v>
      </c>
      <c r="CJ132" s="626">
        <v>-39.774365592941905</v>
      </c>
      <c r="CK132" s="626">
        <v>-39.824145561937904</v>
      </c>
      <c r="CL132" s="626">
        <v>-39.862408369795972</v>
      </c>
      <c r="CM132" s="626">
        <v>-39.885441412283569</v>
      </c>
      <c r="CN132" s="626">
        <v>-39.915275267114879</v>
      </c>
      <c r="DR132" s="626"/>
      <c r="DS132" s="626"/>
      <c r="DT132" s="626"/>
      <c r="DU132" s="626"/>
      <c r="DV132" s="626"/>
      <c r="DW132" s="626"/>
      <c r="DX132" s="626"/>
      <c r="DY132" s="626"/>
      <c r="DZ132" s="626"/>
      <c r="EA132" s="626"/>
      <c r="EB132" s="626"/>
      <c r="EC132" s="626"/>
      <c r="ED132" s="626"/>
      <c r="EE132" s="626"/>
      <c r="EF132" s="626"/>
      <c r="EG132" s="626"/>
      <c r="EH132" s="626"/>
      <c r="EI132" s="626"/>
      <c r="EJ132" s="626"/>
      <c r="EK132" s="626"/>
      <c r="EL132" s="626"/>
      <c r="EM132" s="626"/>
      <c r="EN132" s="626"/>
      <c r="EO132" s="626"/>
      <c r="EP132" s="626"/>
      <c r="EQ132" s="626"/>
      <c r="ER132" s="626"/>
      <c r="ES132" s="626"/>
      <c r="ET132" s="626"/>
      <c r="EU132" s="626"/>
      <c r="EV132" s="626"/>
      <c r="FD132" s="626"/>
      <c r="FE132" s="626"/>
      <c r="FF132" s="626"/>
      <c r="FG132" s="626"/>
      <c r="FH132" s="626"/>
      <c r="FI132" s="626"/>
      <c r="FJ132" s="626"/>
      <c r="FK132" s="626"/>
      <c r="FL132" s="626"/>
      <c r="FM132" s="626"/>
      <c r="FN132" s="626"/>
      <c r="FO132" s="626"/>
      <c r="FP132" s="626"/>
      <c r="FQ132" s="626"/>
      <c r="FR132" s="626"/>
      <c r="FS132" s="626"/>
      <c r="FT132" s="626"/>
      <c r="FU132" s="626"/>
      <c r="FV132" s="626"/>
      <c r="FW132" s="626"/>
      <c r="FX132" s="626"/>
      <c r="FY132" s="626"/>
      <c r="FZ132" s="626"/>
      <c r="GA132" s="626"/>
      <c r="GB132" s="626"/>
      <c r="GC132" s="626"/>
    </row>
    <row r="133" spans="2:185" x14ac:dyDescent="0.2">
      <c r="B133" t="s">
        <v>269</v>
      </c>
      <c r="C133" t="s">
        <v>3</v>
      </c>
      <c r="D133">
        <v>102.8</v>
      </c>
      <c r="E133" t="s">
        <v>212</v>
      </c>
      <c r="F133" t="s">
        <v>212</v>
      </c>
      <c r="G133">
        <v>54</v>
      </c>
      <c r="H133" t="s">
        <v>165</v>
      </c>
      <c r="I133" t="s">
        <v>416</v>
      </c>
      <c r="J133" t="s">
        <v>217</v>
      </c>
      <c r="K133" s="626">
        <v>16.143799999999999</v>
      </c>
      <c r="L133" s="626">
        <v>0</v>
      </c>
      <c r="M133" s="626">
        <v>16.143799999999999</v>
      </c>
      <c r="N133" s="626">
        <v>33.776000000000003</v>
      </c>
      <c r="O133" s="626">
        <v>1.5720000000000001</v>
      </c>
      <c r="P133" s="626">
        <v>328.56031128404669</v>
      </c>
      <c r="Q133" s="626">
        <v>15.29182879377432</v>
      </c>
      <c r="R133" s="626">
        <v>127.1666001729356</v>
      </c>
      <c r="S133" s="626">
        <v>-37.105171206225677</v>
      </c>
      <c r="T133" t="s">
        <v>137</v>
      </c>
      <c r="U133" s="626">
        <v>0.91059999999999997</v>
      </c>
      <c r="V133" s="626">
        <v>19.707030256527919</v>
      </c>
      <c r="W133" t="s">
        <v>140</v>
      </c>
      <c r="X133" s="626">
        <v>6.3739291929369211</v>
      </c>
      <c r="Y133">
        <v>0.5</v>
      </c>
      <c r="Z133" s="626"/>
      <c r="AA133" s="626"/>
      <c r="AB133" s="626">
        <v>515.77821011673154</v>
      </c>
      <c r="AC133" s="626">
        <v>190.7499002594034</v>
      </c>
      <c r="AD133" s="626">
        <v>-55.657756809338515</v>
      </c>
      <c r="AE133" s="626">
        <v>1.3657999999999999</v>
      </c>
      <c r="AF133" s="626"/>
      <c r="AG133" s="626"/>
      <c r="AH133" s="626"/>
      <c r="AI133" s="626">
        <v>-0.12720000000000001</v>
      </c>
      <c r="AJ133" s="626">
        <v>3.4161341415113178E-2</v>
      </c>
      <c r="AK133" s="626">
        <v>-27.134640640624394</v>
      </c>
      <c r="AL133" s="626">
        <v>-822.70849698915413</v>
      </c>
      <c r="AM133" s="626">
        <v>-0.15466937588983523</v>
      </c>
      <c r="AN133">
        <v>25</v>
      </c>
      <c r="AO133" s="626">
        <v>-16.143750000000001</v>
      </c>
      <c r="AP133" s="626">
        <v>1.3658419699150557</v>
      </c>
      <c r="AQ133" s="626">
        <v>1.5846574852220909</v>
      </c>
      <c r="AR133" s="626">
        <v>1.3373535042563867</v>
      </c>
      <c r="AS133" s="626">
        <v>1.097824686845263</v>
      </c>
      <c r="AT133" s="626">
        <v>1.1010192145684119</v>
      </c>
      <c r="AU133" s="626">
        <v>1.0102404434850212</v>
      </c>
      <c r="AV133" s="626">
        <v>0.91617563653319389</v>
      </c>
      <c r="AW133" s="626">
        <v>0.77784648983912685</v>
      </c>
      <c r="AX133" s="626">
        <v>0.72239344112507864</v>
      </c>
      <c r="AY133" s="626">
        <v>0.86662463378640842</v>
      </c>
      <c r="AZ133" s="626">
        <v>0.8268008336638093</v>
      </c>
      <c r="BA133" s="626">
        <v>0.83741373992898271</v>
      </c>
      <c r="BB133" s="626">
        <v>0.74117833280081635</v>
      </c>
      <c r="BC133" s="626">
        <v>0.79710385016023677</v>
      </c>
      <c r="BD133" s="626">
        <v>0.77679653979703289</v>
      </c>
      <c r="BE133" s="626">
        <v>0.94097613497506816</v>
      </c>
      <c r="BF133" s="626">
        <v>0.81513368326828295</v>
      </c>
      <c r="BG133" s="626">
        <v>0.80117859177926676</v>
      </c>
      <c r="BH133" s="626">
        <v>0.86073400672773004</v>
      </c>
      <c r="BI133" s="626">
        <v>0.93161328897665729</v>
      </c>
      <c r="BJ133" s="626">
        <v>0.90449773687445256</v>
      </c>
      <c r="BK133" s="626">
        <v>0.92897423754263508</v>
      </c>
      <c r="BL133" s="626">
        <v>0.88604302377701738</v>
      </c>
      <c r="BM133" s="626">
        <v>0.81464178045458202</v>
      </c>
      <c r="BN133" s="626">
        <v>0.75167124426572063</v>
      </c>
      <c r="BP133" s="626">
        <v>-27.134640640624394</v>
      </c>
      <c r="BQ133" s="626">
        <v>-28.121302614258376</v>
      </c>
      <c r="BR133" s="626">
        <v>-29.107964587892354</v>
      </c>
      <c r="BS133" s="626">
        <v>-30.094626561526336</v>
      </c>
      <c r="BT133" s="626">
        <v>-31.081288535160319</v>
      </c>
      <c r="BU133" s="626">
        <v>-32.067950508794297</v>
      </c>
      <c r="BV133" s="626">
        <v>-32.665067862502113</v>
      </c>
      <c r="BW133" s="626">
        <v>-32.97342492668691</v>
      </c>
      <c r="BX133" s="626">
        <v>-33.23187148931946</v>
      </c>
      <c r="BY133" s="626">
        <v>-33.389128660087636</v>
      </c>
      <c r="BZ133" s="626">
        <v>-33.55623301542412</v>
      </c>
      <c r="CA133" s="626">
        <v>-33.794925925206989</v>
      </c>
      <c r="CB133" s="626">
        <v>-33.921251114206868</v>
      </c>
      <c r="CC133" s="626">
        <v>-33.94482223437717</v>
      </c>
      <c r="CD133" s="626">
        <v>-33.997610149991303</v>
      </c>
      <c r="CE133" s="626">
        <v>-34.085833258596764</v>
      </c>
      <c r="CF133" s="626">
        <v>-34.230541491721866</v>
      </c>
      <c r="CG133" s="626">
        <v>-34.266598473235739</v>
      </c>
      <c r="CH133" s="626">
        <v>-34.280301143789174</v>
      </c>
      <c r="CI133" s="626">
        <v>-34.319814661295133</v>
      </c>
      <c r="CJ133" s="626">
        <v>-34.412979841113902</v>
      </c>
      <c r="CK133" s="626">
        <v>-34.46130292622567</v>
      </c>
      <c r="CL133" s="626">
        <v>-34.498445916830782</v>
      </c>
      <c r="CM133" s="626">
        <v>-34.520804863510726</v>
      </c>
      <c r="CN133" s="626">
        <v>-34.549765586775578</v>
      </c>
      <c r="DR133" s="626"/>
      <c r="DS133" s="626"/>
      <c r="DT133" s="626"/>
      <c r="DU133" s="626"/>
      <c r="DV133" s="626"/>
      <c r="DW133" s="626"/>
      <c r="DX133" s="626"/>
      <c r="DY133" s="626"/>
      <c r="DZ133" s="626"/>
      <c r="EA133" s="626"/>
      <c r="EB133" s="626"/>
      <c r="EC133" s="626"/>
      <c r="ED133" s="626"/>
      <c r="EE133" s="626"/>
      <c r="EF133" s="626"/>
      <c r="EG133" s="626"/>
      <c r="EH133" s="626"/>
      <c r="EI133" s="626"/>
      <c r="EJ133" s="626"/>
      <c r="EK133" s="626"/>
      <c r="EL133" s="626"/>
      <c r="EM133" s="626"/>
      <c r="EN133" s="626"/>
      <c r="EO133" s="626"/>
      <c r="EP133" s="626"/>
      <c r="EQ133" s="626"/>
      <c r="ER133" s="626"/>
      <c r="ES133" s="626"/>
      <c r="ET133" s="626"/>
      <c r="EU133" s="626"/>
      <c r="EV133" s="626"/>
      <c r="FD133" s="626"/>
      <c r="FE133" s="626"/>
      <c r="FF133" s="626"/>
      <c r="FG133" s="626"/>
      <c r="FH133" s="626"/>
      <c r="FI133" s="626"/>
      <c r="FJ133" s="626"/>
      <c r="FK133" s="626"/>
      <c r="FL133" s="626"/>
      <c r="FM133" s="626"/>
      <c r="FN133" s="626"/>
      <c r="FO133" s="626"/>
      <c r="FP133" s="626"/>
      <c r="FQ133" s="626"/>
      <c r="FR133" s="626"/>
      <c r="FS133" s="626"/>
      <c r="FT133" s="626"/>
      <c r="FU133" s="626"/>
      <c r="FV133" s="626"/>
      <c r="FW133" s="626"/>
      <c r="FX133" s="626"/>
      <c r="FY133" s="626"/>
      <c r="FZ133" s="626"/>
      <c r="GA133" s="626"/>
      <c r="GB133" s="626"/>
      <c r="GC133" s="626"/>
    </row>
    <row r="134" spans="2:185" x14ac:dyDescent="0.2">
      <c r="B134" t="s">
        <v>270</v>
      </c>
      <c r="C134" t="s">
        <v>3</v>
      </c>
      <c r="D134">
        <v>102.8</v>
      </c>
      <c r="E134" t="s">
        <v>164</v>
      </c>
      <c r="F134" t="s">
        <v>164</v>
      </c>
      <c r="G134">
        <v>60</v>
      </c>
      <c r="H134" t="s">
        <v>135</v>
      </c>
      <c r="I134" t="s">
        <v>416</v>
      </c>
      <c r="J134" t="s">
        <v>217</v>
      </c>
      <c r="K134" s="626">
        <v>77.231999999999999</v>
      </c>
      <c r="L134" s="626">
        <v>0</v>
      </c>
      <c r="M134" s="626">
        <v>77.231999999999999</v>
      </c>
      <c r="N134" s="626">
        <v>28.215</v>
      </c>
      <c r="O134" s="626">
        <v>1.5720000000000001</v>
      </c>
      <c r="P134" s="626">
        <v>274.46498054474711</v>
      </c>
      <c r="Q134" s="626">
        <v>15.29182879377432</v>
      </c>
      <c r="R134" s="626">
        <v>73.071269433636019</v>
      </c>
      <c r="S134" s="626">
        <v>-37.105171206225677</v>
      </c>
      <c r="T134" t="s">
        <v>137</v>
      </c>
      <c r="U134" s="626">
        <v>2.7014999999999998</v>
      </c>
      <c r="V134" s="626">
        <v>94.278798963819725</v>
      </c>
      <c r="W134" t="s">
        <v>140</v>
      </c>
      <c r="X134" s="626">
        <v>18.910840578994428</v>
      </c>
      <c r="Y134">
        <v>0.5</v>
      </c>
      <c r="Z134" s="626"/>
      <c r="AA134" s="626"/>
      <c r="AB134" s="626">
        <v>434.63521400778211</v>
      </c>
      <c r="AC134" s="626">
        <v>109.60690415045403</v>
      </c>
      <c r="AD134" s="626">
        <v>-55.657756809338515</v>
      </c>
      <c r="AE134" s="626">
        <v>4.0522999999999998</v>
      </c>
      <c r="AF134" s="626"/>
      <c r="AG134" s="626"/>
      <c r="AH134" s="626"/>
      <c r="AI134" s="626">
        <v>-16.598500000000001</v>
      </c>
      <c r="AJ134" s="626">
        <v>1.2868442710486372E-2</v>
      </c>
      <c r="AK134" s="626">
        <v>-12.272489473309225</v>
      </c>
      <c r="AL134" s="626">
        <v>-451.15471780627485</v>
      </c>
      <c r="AM134" s="626">
        <v>-36.791095961428809</v>
      </c>
      <c r="AN134">
        <v>25</v>
      </c>
      <c r="AO134" s="626">
        <v>-77.232000000000028</v>
      </c>
      <c r="AP134" s="626">
        <v>4.0523229812130923</v>
      </c>
      <c r="AQ134" s="626">
        <v>4.0377871493760402</v>
      </c>
      <c r="AR134" s="626">
        <v>3.8469526223114117</v>
      </c>
      <c r="AS134" s="626">
        <v>3.6324036537485802</v>
      </c>
      <c r="AT134" s="626">
        <v>3.6617427490506906</v>
      </c>
      <c r="AU134" s="626">
        <v>3.5946586208532438</v>
      </c>
      <c r="AV134" s="626">
        <v>3.5323754626762742</v>
      </c>
      <c r="AW134" s="626">
        <v>3.4258489628660271</v>
      </c>
      <c r="AX134" s="626">
        <v>3.4021728680720629</v>
      </c>
      <c r="AY134" s="626">
        <v>3.5781743914582633</v>
      </c>
      <c r="AZ134" s="626">
        <v>3.5701143467616365</v>
      </c>
      <c r="BA134" s="626">
        <v>3.5819924210666341</v>
      </c>
      <c r="BB134" s="626">
        <v>3.4870112220826912</v>
      </c>
      <c r="BC134" s="626">
        <v>3.5442110052511939</v>
      </c>
      <c r="BD134" s="626">
        <v>3.5252156907821366</v>
      </c>
      <c r="BE134" s="626">
        <v>3.6907227066891992</v>
      </c>
      <c r="BF134" s="626">
        <v>3.5662413195522049</v>
      </c>
      <c r="BG134" s="626">
        <v>3.5536707996489554</v>
      </c>
      <c r="BH134" s="626">
        <v>3.614633764757806</v>
      </c>
      <c r="BI134" s="626">
        <v>3.6869430639653431</v>
      </c>
      <c r="BJ134" s="626">
        <v>3.661279500004651</v>
      </c>
      <c r="BK134" s="626">
        <v>3.687229480054345</v>
      </c>
      <c r="BL134" s="626">
        <v>3.645792772165839</v>
      </c>
      <c r="BM134" s="626">
        <v>3.5759066112106366</v>
      </c>
      <c r="BN134" s="626">
        <v>3.51447129816686</v>
      </c>
      <c r="BP134" s="626">
        <v>-12.272489473309225</v>
      </c>
      <c r="BQ134" s="626">
        <v>-13.259151446943205</v>
      </c>
      <c r="BR134" s="626">
        <v>-14.245813420577187</v>
      </c>
      <c r="BS134" s="626">
        <v>-15.232475394211168</v>
      </c>
      <c r="BT134" s="626">
        <v>-16.21913736784515</v>
      </c>
      <c r="BU134" s="626">
        <v>-17.205799341479132</v>
      </c>
      <c r="BV134" s="626">
        <v>-17.802916695186948</v>
      </c>
      <c r="BW134" s="626">
        <v>-18.111273759371738</v>
      </c>
      <c r="BX134" s="626">
        <v>-18.369720322004287</v>
      </c>
      <c r="BY134" s="626">
        <v>-18.526977492772467</v>
      </c>
      <c r="BZ134" s="626">
        <v>-18.694081848108951</v>
      </c>
      <c r="CA134" s="626">
        <v>-18.932774757891817</v>
      </c>
      <c r="CB134" s="626">
        <v>-19.059099946891696</v>
      </c>
      <c r="CC134" s="626">
        <v>-19.082671067061998</v>
      </c>
      <c r="CD134" s="626">
        <v>-19.135458982676134</v>
      </c>
      <c r="CE134" s="626">
        <v>-19.223682091281592</v>
      </c>
      <c r="CF134" s="626">
        <v>-19.368390324406697</v>
      </c>
      <c r="CG134" s="626">
        <v>-19.40444730592057</v>
      </c>
      <c r="CH134" s="626">
        <v>-19.418149976474009</v>
      </c>
      <c r="CI134" s="626">
        <v>-19.457663493979961</v>
      </c>
      <c r="CJ134" s="626">
        <v>-19.55082867379873</v>
      </c>
      <c r="CK134" s="626">
        <v>-19.599151758910505</v>
      </c>
      <c r="CL134" s="626">
        <v>-19.636294749515613</v>
      </c>
      <c r="CM134" s="626">
        <v>-19.658653696195561</v>
      </c>
      <c r="CN134" s="626">
        <v>-19.687614419460406</v>
      </c>
      <c r="DR134" s="626"/>
      <c r="DS134" s="626"/>
      <c r="DT134" s="626"/>
      <c r="DU134" s="626"/>
      <c r="DV134" s="626"/>
      <c r="DW134" s="626"/>
      <c r="DX134" s="626"/>
      <c r="DY134" s="626"/>
      <c r="DZ134" s="626"/>
      <c r="EA134" s="626"/>
      <c r="EB134" s="626"/>
      <c r="EC134" s="626"/>
      <c r="ED134" s="626"/>
      <c r="EE134" s="626"/>
      <c r="EF134" s="626"/>
      <c r="EG134" s="626"/>
      <c r="EH134" s="626"/>
      <c r="EI134" s="626"/>
      <c r="EJ134" s="626"/>
      <c r="EK134" s="626"/>
      <c r="EL134" s="626"/>
      <c r="EM134" s="626"/>
      <c r="EN134" s="626"/>
      <c r="EO134" s="626"/>
      <c r="EP134" s="626"/>
      <c r="EQ134" s="626"/>
      <c r="ER134" s="626"/>
      <c r="ES134" s="626"/>
      <c r="ET134" s="626"/>
      <c r="EU134" s="626"/>
      <c r="EV134" s="626"/>
      <c r="FD134" s="626"/>
      <c r="FE134" s="626"/>
      <c r="FF134" s="626"/>
      <c r="FG134" s="626"/>
      <c r="FH134" s="626"/>
      <c r="FI134" s="626"/>
      <c r="FJ134" s="626"/>
      <c r="FK134" s="626"/>
      <c r="FL134" s="626"/>
      <c r="FM134" s="626"/>
      <c r="FN134" s="626"/>
      <c r="FO134" s="626"/>
      <c r="FP134" s="626"/>
      <c r="FQ134" s="626"/>
      <c r="FR134" s="626"/>
      <c r="FS134" s="626"/>
      <c r="FT134" s="626"/>
      <c r="FU134" s="626"/>
      <c r="FV134" s="626"/>
      <c r="FW134" s="626"/>
      <c r="FX134" s="626"/>
      <c r="FY134" s="626"/>
      <c r="FZ134" s="626"/>
      <c r="GA134" s="626"/>
      <c r="GB134" s="626"/>
      <c r="GC134" s="626"/>
    </row>
    <row r="135" spans="2:185" x14ac:dyDescent="0.2">
      <c r="B135" t="s">
        <v>271</v>
      </c>
      <c r="C135" t="s">
        <v>3</v>
      </c>
      <c r="D135">
        <v>102.8</v>
      </c>
      <c r="E135" t="s">
        <v>203</v>
      </c>
      <c r="F135" t="s">
        <v>203</v>
      </c>
      <c r="G135">
        <v>47</v>
      </c>
      <c r="H135" t="s">
        <v>165</v>
      </c>
      <c r="I135" t="s">
        <v>416</v>
      </c>
      <c r="J135" t="s">
        <v>217</v>
      </c>
      <c r="K135" s="626">
        <v>108.6422</v>
      </c>
      <c r="L135" s="626">
        <v>0</v>
      </c>
      <c r="M135" s="626">
        <v>108.6422</v>
      </c>
      <c r="N135" s="626">
        <v>34.429000000000002</v>
      </c>
      <c r="O135" s="626">
        <v>1.5720000000000001</v>
      </c>
      <c r="P135" s="626">
        <v>334.91245136186774</v>
      </c>
      <c r="Q135" s="626">
        <v>15.29182879377432</v>
      </c>
      <c r="R135" s="626">
        <v>133.51874025075665</v>
      </c>
      <c r="S135" s="626">
        <v>-37.105171206225677</v>
      </c>
      <c r="T135" t="s">
        <v>137</v>
      </c>
      <c r="U135" s="626">
        <v>0.70030000000000003</v>
      </c>
      <c r="V135" s="626">
        <v>132.62190483610556</v>
      </c>
      <c r="W135" t="s">
        <v>140</v>
      </c>
      <c r="X135" s="626">
        <v>4.9017833315638581</v>
      </c>
      <c r="Y135">
        <v>0.5</v>
      </c>
      <c r="Z135" s="626"/>
      <c r="AA135" s="626"/>
      <c r="AB135" s="626">
        <v>525.30642023346309</v>
      </c>
      <c r="AC135" s="626">
        <v>200.27811037613498</v>
      </c>
      <c r="AD135" s="626">
        <v>-55.657756809338515</v>
      </c>
      <c r="AE135" s="626">
        <v>1.0504</v>
      </c>
      <c r="AF135" s="626"/>
      <c r="AG135" s="626"/>
      <c r="AH135" s="626"/>
      <c r="AI135" s="626">
        <v>-94.494299999999996</v>
      </c>
      <c r="AJ135" s="626">
        <v>-0.12145897039802145</v>
      </c>
      <c r="AK135" s="626">
        <v>-28.879827605604948</v>
      </c>
      <c r="AL135" s="626">
        <v>-866.33817111366795</v>
      </c>
      <c r="AM135" s="626">
        <v>-109.07322048146455</v>
      </c>
      <c r="AN135">
        <v>25</v>
      </c>
      <c r="AO135" s="626">
        <v>-108.64218750000001</v>
      </c>
      <c r="AP135" s="626">
        <v>1.0503821424779709</v>
      </c>
      <c r="AQ135" s="626">
        <v>1.2965989218894993</v>
      </c>
      <c r="AR135" s="626">
        <v>1.042664019615146</v>
      </c>
      <c r="AS135" s="626">
        <v>0.80020194536209832</v>
      </c>
      <c r="AT135" s="626">
        <v>0.80032644923538898</v>
      </c>
      <c r="AU135" s="626">
        <v>0.70676533652198148</v>
      </c>
      <c r="AV135" s="626">
        <v>0.60896857189168263</v>
      </c>
      <c r="AW135" s="626">
        <v>0.46690500181780409</v>
      </c>
      <c r="AX135" s="626">
        <v>0.40772054671824776</v>
      </c>
      <c r="AY135" s="626">
        <v>0.54822111072225999</v>
      </c>
      <c r="AZ135" s="626">
        <v>0.50466745404631297</v>
      </c>
      <c r="BA135" s="626">
        <v>0.5151317980511021</v>
      </c>
      <c r="BB135" s="626">
        <v>0.41874911562745182</v>
      </c>
      <c r="BC135" s="626">
        <v>0.47452500242162726</v>
      </c>
      <c r="BD135" s="626">
        <v>0.45406363104082287</v>
      </c>
      <c r="BE135" s="626">
        <v>0.61808735394120051</v>
      </c>
      <c r="BF135" s="626">
        <v>0.4920850793313275</v>
      </c>
      <c r="BG135" s="626">
        <v>0.47796740462966797</v>
      </c>
      <c r="BH135" s="626">
        <v>0.53735753810811959</v>
      </c>
      <c r="BI135" s="626">
        <v>0.60806890072497144</v>
      </c>
      <c r="BJ135" s="626">
        <v>0.58078284902621813</v>
      </c>
      <c r="BK135" s="626">
        <v>0.60508632649063765</v>
      </c>
      <c r="BL135" s="626">
        <v>0.56197962048661798</v>
      </c>
      <c r="BM135" s="626">
        <v>0.49040046873300069</v>
      </c>
      <c r="BN135" s="626">
        <v>0.42724965908365675</v>
      </c>
      <c r="BP135" s="626">
        <v>-28.879827605604948</v>
      </c>
      <c r="BQ135" s="626">
        <v>-29.86648957923893</v>
      </c>
      <c r="BR135" s="626">
        <v>-30.853151552872909</v>
      </c>
      <c r="BS135" s="626">
        <v>-31.839813526506891</v>
      </c>
      <c r="BT135" s="626">
        <v>-32.826475500140873</v>
      </c>
      <c r="BU135" s="626">
        <v>-33.813137473774852</v>
      </c>
      <c r="BV135" s="626">
        <v>-34.410254827482667</v>
      </c>
      <c r="BW135" s="626">
        <v>-34.718611891667464</v>
      </c>
      <c r="BX135" s="626">
        <v>-34.977058454300014</v>
      </c>
      <c r="BY135" s="626">
        <v>-35.13431562506819</v>
      </c>
      <c r="BZ135" s="626">
        <v>-35.301419980404674</v>
      </c>
      <c r="CA135" s="626">
        <v>-35.540112890187544</v>
      </c>
      <c r="CB135" s="626">
        <v>-35.666438079187422</v>
      </c>
      <c r="CC135" s="626">
        <v>-35.690009199357725</v>
      </c>
      <c r="CD135" s="626">
        <v>-35.742797114971857</v>
      </c>
      <c r="CE135" s="626">
        <v>-35.831020223577319</v>
      </c>
      <c r="CF135" s="626">
        <v>-35.97572845670242</v>
      </c>
      <c r="CG135" s="626">
        <v>-36.011785438216293</v>
      </c>
      <c r="CH135" s="626">
        <v>-36.025488108769729</v>
      </c>
      <c r="CI135" s="626">
        <v>-36.065001626275688</v>
      </c>
      <c r="CJ135" s="626">
        <v>-36.158166806094457</v>
      </c>
      <c r="CK135" s="626">
        <v>-36.206489891206225</v>
      </c>
      <c r="CL135" s="626">
        <v>-36.243632881811337</v>
      </c>
      <c r="CM135" s="626">
        <v>-36.265991828491281</v>
      </c>
      <c r="CN135" s="626">
        <v>-36.294952551756133</v>
      </c>
      <c r="DR135" s="626"/>
      <c r="DS135" s="626"/>
      <c r="DT135" s="626"/>
      <c r="DU135" s="626"/>
      <c r="DV135" s="626"/>
      <c r="DW135" s="626"/>
      <c r="DX135" s="626"/>
      <c r="DY135" s="626"/>
      <c r="DZ135" s="626"/>
      <c r="EA135" s="626"/>
      <c r="EB135" s="626"/>
      <c r="EC135" s="626"/>
      <c r="ED135" s="626"/>
      <c r="EE135" s="626"/>
      <c r="EF135" s="626"/>
      <c r="EG135" s="626"/>
      <c r="EH135" s="626"/>
      <c r="EI135" s="626"/>
      <c r="EJ135" s="626"/>
      <c r="EK135" s="626"/>
      <c r="EL135" s="626"/>
      <c r="EM135" s="626"/>
      <c r="EN135" s="626"/>
      <c r="EO135" s="626"/>
      <c r="EP135" s="626"/>
      <c r="EQ135" s="626"/>
      <c r="ER135" s="626"/>
      <c r="ES135" s="626"/>
      <c r="ET135" s="626"/>
      <c r="EU135" s="626"/>
      <c r="EV135" s="626"/>
      <c r="FD135" s="626"/>
      <c r="FE135" s="626"/>
      <c r="FF135" s="626"/>
      <c r="FG135" s="626"/>
      <c r="FH135" s="626"/>
      <c r="FI135" s="626"/>
      <c r="FJ135" s="626"/>
      <c r="FK135" s="626"/>
      <c r="FL135" s="626"/>
      <c r="FM135" s="626"/>
      <c r="FN135" s="626"/>
      <c r="FO135" s="626"/>
      <c r="FP135" s="626"/>
      <c r="FQ135" s="626"/>
      <c r="FR135" s="626"/>
      <c r="FS135" s="626"/>
      <c r="FT135" s="626"/>
      <c r="FU135" s="626"/>
      <c r="FV135" s="626"/>
      <c r="FW135" s="626"/>
      <c r="FX135" s="626"/>
      <c r="FY135" s="626"/>
      <c r="FZ135" s="626"/>
      <c r="GA135" s="626"/>
      <c r="GB135" s="626"/>
      <c r="GC135" s="626"/>
    </row>
    <row r="136" spans="2:185" x14ac:dyDescent="0.2">
      <c r="B136" t="s">
        <v>272</v>
      </c>
      <c r="C136" t="s">
        <v>3</v>
      </c>
      <c r="D136">
        <v>102.8</v>
      </c>
      <c r="E136" t="s">
        <v>5</v>
      </c>
      <c r="F136" t="s">
        <v>464</v>
      </c>
      <c r="G136">
        <v>81</v>
      </c>
      <c r="H136" t="s">
        <v>146</v>
      </c>
      <c r="I136" t="s">
        <v>416</v>
      </c>
      <c r="J136" t="s">
        <v>217</v>
      </c>
      <c r="K136" s="626">
        <v>313.11739999999998</v>
      </c>
      <c r="L136" s="626">
        <v>0</v>
      </c>
      <c r="M136" s="626">
        <v>313.11739999999998</v>
      </c>
      <c r="N136" s="626">
        <v>0</v>
      </c>
      <c r="O136" s="626">
        <v>4.266</v>
      </c>
      <c r="P136" s="626">
        <v>0</v>
      </c>
      <c r="Q136" s="626">
        <v>41.498054474708169</v>
      </c>
      <c r="R136" s="626">
        <v>-201.39371111111109</v>
      </c>
      <c r="S136" s="626">
        <v>-10.898945525291829</v>
      </c>
      <c r="T136" t="s">
        <v>137</v>
      </c>
      <c r="U136" s="626">
        <v>8.1719000000000008</v>
      </c>
      <c r="V136" s="626">
        <v>382.22925794623922</v>
      </c>
      <c r="W136" t="s">
        <v>140</v>
      </c>
      <c r="X136" s="626">
        <v>57.203130089883032</v>
      </c>
      <c r="Y136">
        <v>0.5</v>
      </c>
      <c r="Z136" s="626"/>
      <c r="AA136" s="626"/>
      <c r="AB136" s="626">
        <v>62.247081712062254</v>
      </c>
      <c r="AC136" s="626">
        <v>-302.09056666666663</v>
      </c>
      <c r="AD136" s="626">
        <v>-16.348418287937744</v>
      </c>
      <c r="AE136" s="626">
        <v>12.2578</v>
      </c>
      <c r="AF136" s="626"/>
      <c r="AG136" s="626"/>
      <c r="AH136" s="626"/>
      <c r="AI136" s="626">
        <v>-110.18729999999999</v>
      </c>
      <c r="AJ136" s="626">
        <v>-2.2840753942390268E-3</v>
      </c>
      <c r="AK136" s="626">
        <v>57.622925177590538</v>
      </c>
      <c r="AL136" s="626">
        <v>1398.1752429464607</v>
      </c>
      <c r="AM136" s="626">
        <v>78.807963340918349</v>
      </c>
      <c r="AN136">
        <v>25</v>
      </c>
      <c r="AO136" s="626">
        <v>-313.11737500000004</v>
      </c>
      <c r="AP136" s="626">
        <v>12.257813590689221</v>
      </c>
      <c r="AQ136" s="626">
        <v>11.292204318681407</v>
      </c>
      <c r="AR136" s="626">
        <v>11.468787986351078</v>
      </c>
      <c r="AS136" s="626">
        <v>11.508677973912576</v>
      </c>
      <c r="AT136" s="626">
        <v>11.625003791202255</v>
      </c>
      <c r="AU136" s="626">
        <v>11.702914124978765</v>
      </c>
      <c r="AV136" s="626">
        <v>11.815550764264556</v>
      </c>
      <c r="AW136" s="626">
        <v>11.915278260938894</v>
      </c>
      <c r="AX136" s="626">
        <v>12.039235656867843</v>
      </c>
      <c r="AY136" s="626">
        <v>12.221817308506225</v>
      </c>
      <c r="AZ136" s="626">
        <v>12.350307251219231</v>
      </c>
      <c r="BA136" s="626">
        <v>12.359008336098304</v>
      </c>
      <c r="BB136" s="626">
        <v>12.336276369527697</v>
      </c>
      <c r="BC136" s="626">
        <v>12.358327333351884</v>
      </c>
      <c r="BD136" s="626">
        <v>12.358152858612764</v>
      </c>
      <c r="BE136" s="626">
        <v>12.41223601593823</v>
      </c>
      <c r="BF136" s="626">
        <v>12.381279141826134</v>
      </c>
      <c r="BG136" s="626">
        <v>12.383290820271913</v>
      </c>
      <c r="BH136" s="626">
        <v>12.406996240689651</v>
      </c>
      <c r="BI136" s="626">
        <v>12.434126989821406</v>
      </c>
      <c r="BJ136" s="626">
        <v>12.432570569647462</v>
      </c>
      <c r="BK136" s="626">
        <v>12.446263194040185</v>
      </c>
      <c r="BL136" s="626">
        <v>12.440248870469862</v>
      </c>
      <c r="BM136" s="626">
        <v>12.425962824782657</v>
      </c>
      <c r="BN136" s="626">
        <v>12.414242030723353</v>
      </c>
      <c r="BP136" s="626">
        <v>57.622925177590538</v>
      </c>
      <c r="BQ136" s="626">
        <v>57.333111797058031</v>
      </c>
      <c r="BR136" s="626">
        <v>57.043298416525523</v>
      </c>
      <c r="BS136" s="626">
        <v>56.753485035993016</v>
      </c>
      <c r="BT136" s="626">
        <v>56.463671655460509</v>
      </c>
      <c r="BU136" s="626">
        <v>56.173858274928001</v>
      </c>
      <c r="BV136" s="626">
        <v>55.998466293198625</v>
      </c>
      <c r="BW136" s="626">
        <v>55.907892210513211</v>
      </c>
      <c r="BX136" s="626">
        <v>55.831978398077858</v>
      </c>
      <c r="BY136" s="626">
        <v>55.785787064580482</v>
      </c>
      <c r="BZ136" s="626">
        <v>55.736703305992528</v>
      </c>
      <c r="CA136" s="626">
        <v>55.666591757213027</v>
      </c>
      <c r="CB136" s="626">
        <v>55.62948611105579</v>
      </c>
      <c r="CC136" s="626">
        <v>55.622562538239528</v>
      </c>
      <c r="CD136" s="626">
        <v>55.607057081777015</v>
      </c>
      <c r="CE136" s="626">
        <v>55.581143204451976</v>
      </c>
      <c r="CF136" s="626">
        <v>55.538637885149555</v>
      </c>
      <c r="CG136" s="626">
        <v>55.528046825613885</v>
      </c>
      <c r="CH136" s="626">
        <v>55.524021924095905</v>
      </c>
      <c r="CI136" s="626">
        <v>55.512415572182945</v>
      </c>
      <c r="CJ136" s="626">
        <v>55.485050054475039</v>
      </c>
      <c r="CK136" s="626">
        <v>55.470856057920756</v>
      </c>
      <c r="CL136" s="626">
        <v>55.459946003659006</v>
      </c>
      <c r="CM136" s="626">
        <v>55.453378483985986</v>
      </c>
      <c r="CN136" s="626">
        <v>55.44487181672168</v>
      </c>
      <c r="DQ136" s="626"/>
      <c r="DR136" s="626"/>
      <c r="DS136" s="626"/>
      <c r="DT136" s="626"/>
      <c r="DU136" s="626"/>
      <c r="DV136" s="626"/>
      <c r="DW136" s="626"/>
      <c r="DX136" s="626"/>
      <c r="DY136" s="626"/>
      <c r="DZ136" s="626"/>
      <c r="EA136" s="626"/>
      <c r="EB136" s="626"/>
      <c r="EC136" s="626"/>
      <c r="ED136" s="626"/>
      <c r="EE136" s="626"/>
      <c r="EF136" s="626"/>
      <c r="EG136" s="626"/>
      <c r="EH136" s="626"/>
      <c r="EI136" s="626"/>
      <c r="EJ136" s="626"/>
      <c r="EK136" s="626"/>
      <c r="EL136" s="626"/>
      <c r="EM136" s="626"/>
      <c r="EN136" s="626"/>
      <c r="EO136" s="626"/>
      <c r="EP136" s="626"/>
      <c r="EQ136" s="626"/>
      <c r="ER136" s="626"/>
      <c r="ES136" s="626"/>
      <c r="ET136" s="626"/>
      <c r="EU136" s="626"/>
      <c r="EV136" s="626"/>
      <c r="FD136" s="626"/>
      <c r="FE136" s="626"/>
      <c r="FF136" s="626"/>
      <c r="FG136" s="626"/>
      <c r="FH136" s="626"/>
      <c r="FI136" s="626"/>
      <c r="FJ136" s="626"/>
      <c r="FK136" s="626"/>
      <c r="FL136" s="626"/>
      <c r="FM136" s="626"/>
      <c r="FN136" s="626"/>
      <c r="FO136" s="626"/>
      <c r="FP136" s="626"/>
      <c r="FQ136" s="626"/>
      <c r="FR136" s="626"/>
      <c r="FS136" s="626"/>
      <c r="FT136" s="626"/>
      <c r="FU136" s="626"/>
      <c r="FV136" s="626"/>
      <c r="FW136" s="626"/>
      <c r="FX136" s="626"/>
      <c r="FY136" s="626"/>
      <c r="FZ136" s="626"/>
      <c r="GA136" s="626"/>
      <c r="GB136" s="626"/>
      <c r="GC136" s="626"/>
    </row>
    <row r="137" spans="2:185" x14ac:dyDescent="0.2">
      <c r="B137" t="s">
        <v>833</v>
      </c>
      <c r="C137" t="s">
        <v>3</v>
      </c>
      <c r="E137" t="s">
        <v>818</v>
      </c>
      <c r="H137" t="s">
        <v>416</v>
      </c>
      <c r="I137" t="s">
        <v>283</v>
      </c>
      <c r="K137" s="626"/>
      <c r="L137" s="626"/>
      <c r="M137" s="626"/>
      <c r="N137" s="626"/>
      <c r="O137" s="626"/>
      <c r="P137" s="626"/>
      <c r="Q137" s="626"/>
      <c r="R137" s="626"/>
      <c r="S137" s="626"/>
      <c r="U137" s="626"/>
      <c r="V137" s="626"/>
      <c r="X137" s="626"/>
      <c r="Z137" s="626"/>
      <c r="AA137" s="626"/>
      <c r="AB137" s="626"/>
      <c r="AC137" s="626"/>
      <c r="AD137" s="626"/>
      <c r="AE137" s="626"/>
      <c r="AF137" s="626"/>
      <c r="AG137" s="626"/>
      <c r="AH137" s="626"/>
      <c r="AI137" s="626"/>
      <c r="AJ137" s="626"/>
      <c r="AK137" s="626"/>
      <c r="AL137" s="626"/>
      <c r="AM137" s="626"/>
      <c r="DO137" t="s">
        <v>290</v>
      </c>
      <c r="DP137" t="s">
        <v>283</v>
      </c>
      <c r="DQ137" s="626">
        <v>146.096936218167</v>
      </c>
      <c r="DR137" s="626">
        <v>136.24968507634449</v>
      </c>
      <c r="DS137" s="626">
        <v>127.06616007115581</v>
      </c>
      <c r="DT137" s="626">
        <v>118.5016246179332</v>
      </c>
      <c r="DU137" s="626">
        <v>110.5143574750808</v>
      </c>
      <c r="DV137" s="626">
        <v>103.06544950339573</v>
      </c>
      <c r="DW137" s="626">
        <v>96.118614124252687</v>
      </c>
      <c r="DX137" s="626">
        <v>89.6400105533193</v>
      </c>
      <c r="DY137" s="626">
        <v>83.598078948702977</v>
      </c>
      <c r="DZ137" s="626">
        <v>77.963386670471493</v>
      </c>
      <c r="EA137" s="626">
        <v>72.708484902615766</v>
      </c>
      <c r="EB137" s="626">
        <v>67.807774939004361</v>
      </c>
      <c r="EC137" s="626">
        <v>63.237383481955277</v>
      </c>
      <c r="ED137" s="626">
        <v>58.975046345955043</v>
      </c>
      <c r="EE137" s="626">
        <v>55.000000000000057</v>
      </c>
      <c r="EF137" s="626">
        <v>55</v>
      </c>
      <c r="EG137" s="626">
        <v>55</v>
      </c>
      <c r="EH137" s="626">
        <v>55</v>
      </c>
      <c r="EI137" s="626">
        <v>55</v>
      </c>
      <c r="EJ137" s="626">
        <v>55</v>
      </c>
      <c r="EK137" s="626">
        <v>55</v>
      </c>
      <c r="EL137" s="626">
        <v>55</v>
      </c>
      <c r="EM137" s="626">
        <v>55</v>
      </c>
      <c r="EN137" s="626">
        <v>55</v>
      </c>
      <c r="EO137" s="626">
        <v>55</v>
      </c>
      <c r="EP137" s="626">
        <v>55</v>
      </c>
      <c r="EQ137" s="626">
        <v>55</v>
      </c>
      <c r="ER137" s="626">
        <v>55</v>
      </c>
      <c r="ES137" s="626">
        <v>55</v>
      </c>
      <c r="ET137" s="626">
        <v>55</v>
      </c>
      <c r="EU137" s="626">
        <v>55</v>
      </c>
      <c r="EV137" s="626">
        <v>55</v>
      </c>
      <c r="EW137" t="s">
        <v>283</v>
      </c>
      <c r="EX137">
        <v>27.296868440551297</v>
      </c>
      <c r="EY137">
        <v>25.516495316068461</v>
      </c>
      <c r="EZ137">
        <v>23.448992413270894</v>
      </c>
      <c r="FA137">
        <v>21.461851753993489</v>
      </c>
      <c r="FB137">
        <v>19.562782117260088</v>
      </c>
      <c r="FC137">
        <v>17.822600836064844</v>
      </c>
      <c r="FD137" s="626">
        <v>16.043365160649664</v>
      </c>
      <c r="FE137" s="626">
        <v>14.42537449953439</v>
      </c>
      <c r="FF137" s="626">
        <v>12.900965430635386</v>
      </c>
      <c r="FG137" s="626">
        <v>11.468588675090645</v>
      </c>
      <c r="FH137" s="626">
        <v>10.08174289728221</v>
      </c>
      <c r="FI137" s="626">
        <v>8.9113478740801888</v>
      </c>
      <c r="FJ137" s="626">
        <v>7.7745368643668957</v>
      </c>
      <c r="FK137" s="626">
        <v>6.7129545995337772</v>
      </c>
      <c r="FL137" s="626">
        <v>5.7230930045941255</v>
      </c>
      <c r="FM137" s="626">
        <v>4.8045901663097768</v>
      </c>
      <c r="FN137" s="626">
        <v>3.9430875201302671</v>
      </c>
      <c r="FO137" s="626">
        <v>3.1521563150965428</v>
      </c>
      <c r="FP137" s="626">
        <v>2.4817379550110878</v>
      </c>
      <c r="FQ137" s="626">
        <v>1.9460153964460842</v>
      </c>
      <c r="FR137" s="626">
        <v>1.5177981029726253</v>
      </c>
      <c r="FS137" s="626">
        <v>1.2796747673349744</v>
      </c>
      <c r="FT137" s="626">
        <v>1.0999906674018196</v>
      </c>
      <c r="FU137" s="626">
        <v>0.94295541984082432</v>
      </c>
      <c r="FV137" s="626">
        <v>0.80693755086491503</v>
      </c>
      <c r="FW137" s="626">
        <v>0.68047673472634129</v>
      </c>
      <c r="FX137" s="626">
        <v>0.58960978122395835</v>
      </c>
      <c r="FY137" s="626">
        <v>0.50299290115258666</v>
      </c>
      <c r="FZ137" s="626">
        <v>0.42674767580363876</v>
      </c>
      <c r="GA137" s="626">
        <v>0.35708968971599259</v>
      </c>
      <c r="GB137" s="626">
        <v>0.29109686893459813</v>
      </c>
      <c r="GC137" s="626"/>
    </row>
  </sheetData>
  <sheetProtection algorithmName="SHA-512" hashValue="53kEVXkkHWqDXmCTAIfdg0Zcf90KNDf95XI3XorDKLwkYaP/yLqR3jQuJVwisOfdqDTPsKCbKtFBdKwdrnv9Uw==" saltValue="5tjcFamitzveE+npPswyRQ==" spinCount="100000" sheet="1" objects="1" scenarios="1" autoFilter="0"/>
  <mergeCells count="5">
    <mergeCell ref="D2:I3"/>
    <mergeCell ref="Y12:Z12"/>
    <mergeCell ref="AP12:AQ12"/>
    <mergeCell ref="BP12:BQ12"/>
    <mergeCell ref="DP12:DQ12"/>
  </mergeCells>
  <phoneticPr fontId="75" type="noConversion"/>
  <pageMargins left="0.7" right="0.7" top="0.75" bottom="0.75" header="0.3" footer="0.3"/>
  <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6021C-DB1B-4CC9-979A-AFF1CAAA20E8}">
  <sheetPr codeName="Sheet4"/>
  <dimension ref="B1:I31"/>
  <sheetViews>
    <sheetView workbookViewId="0">
      <selection activeCell="C6" sqref="C6:N31"/>
    </sheetView>
  </sheetViews>
  <sheetFormatPr defaultRowHeight="12.75" x14ac:dyDescent="0.2"/>
  <cols>
    <col min="2" max="2" width="15.5703125" bestFit="1" customWidth="1"/>
    <col min="3" max="3" width="17" bestFit="1" customWidth="1"/>
    <col min="4" max="4" width="12" bestFit="1" customWidth="1"/>
    <col min="5" max="5" width="15.28515625" bestFit="1" customWidth="1"/>
    <col min="6" max="8" width="12" bestFit="1" customWidth="1"/>
    <col min="9" max="9" width="52.7109375" bestFit="1" customWidth="1"/>
    <col min="10" max="10" width="12.42578125" bestFit="1" customWidth="1"/>
    <col min="11" max="11" width="16.140625" bestFit="1" customWidth="1"/>
    <col min="12" max="17" width="12" bestFit="1" customWidth="1"/>
    <col min="18" max="18" width="24" bestFit="1" customWidth="1"/>
    <col min="19" max="19" width="21.85546875" bestFit="1" customWidth="1"/>
    <col min="20" max="20" width="12" bestFit="1" customWidth="1"/>
    <col min="21" max="21" width="52.7109375" bestFit="1" customWidth="1"/>
    <col min="22" max="22" width="12.42578125" bestFit="1" customWidth="1"/>
    <col min="23" max="23" width="16.140625" bestFit="1" customWidth="1"/>
    <col min="24" max="24" width="11" bestFit="1" customWidth="1"/>
    <col min="25" max="29" width="12" bestFit="1" customWidth="1"/>
    <col min="30" max="30" width="24" bestFit="1" customWidth="1"/>
    <col min="31" max="31" width="21.85546875" bestFit="1" customWidth="1"/>
    <col min="32" max="32" width="12" bestFit="1" customWidth="1"/>
    <col min="33" max="33" width="52.7109375" bestFit="1" customWidth="1"/>
    <col min="34" max="39" width="12" bestFit="1" customWidth="1"/>
    <col min="40" max="40" width="52.7109375" bestFit="1" customWidth="1"/>
    <col min="41" max="41" width="12.42578125" bestFit="1" customWidth="1"/>
    <col min="42" max="42" width="16.140625" bestFit="1" customWidth="1"/>
    <col min="43" max="43" width="9" bestFit="1" customWidth="1"/>
    <col min="44" max="44" width="8.85546875" bestFit="1" customWidth="1"/>
    <col min="45" max="45" width="11" bestFit="1" customWidth="1"/>
    <col min="46" max="46" width="8.42578125" bestFit="1" customWidth="1"/>
    <col min="47" max="47" width="10.42578125" bestFit="1" customWidth="1"/>
    <col min="48" max="48" width="21.85546875" bestFit="1" customWidth="1"/>
    <col min="49" max="49" width="52.7109375" bestFit="1" customWidth="1"/>
    <col min="50" max="50" width="16.85546875" bestFit="1" customWidth="1"/>
    <col min="51" max="51" width="19" bestFit="1" customWidth="1"/>
    <col min="52" max="52" width="9" bestFit="1" customWidth="1"/>
    <col min="53" max="53" width="15.28515625" bestFit="1" customWidth="1"/>
    <col min="54" max="54" width="8" bestFit="1" customWidth="1"/>
    <col min="55" max="55" width="8.42578125" bestFit="1" customWidth="1"/>
    <col min="56" max="56" width="10.42578125" bestFit="1" customWidth="1"/>
    <col min="57" max="58" width="52.7109375" bestFit="1" customWidth="1"/>
    <col min="59" max="59" width="19" bestFit="1" customWidth="1"/>
    <col min="60" max="60" width="9" bestFit="1" customWidth="1"/>
    <col min="61" max="61" width="15.28515625" bestFit="1" customWidth="1"/>
    <col min="62" max="62" width="8" bestFit="1" customWidth="1"/>
    <col min="63" max="63" width="8.42578125" bestFit="1" customWidth="1"/>
    <col min="64" max="64" width="10.42578125" bestFit="1" customWidth="1"/>
    <col min="65" max="65" width="52.7109375" bestFit="1" customWidth="1"/>
    <col min="66" max="66" width="11.85546875" bestFit="1" customWidth="1"/>
    <col min="67" max="67" width="14.5703125" bestFit="1" customWidth="1"/>
    <col min="68" max="68" width="7.85546875" bestFit="1" customWidth="1"/>
    <col min="69" max="69" width="8" bestFit="1" customWidth="1"/>
    <col min="70" max="70" width="9.85546875" bestFit="1" customWidth="1"/>
    <col min="71" max="71" width="21.42578125" bestFit="1" customWidth="1"/>
    <col min="72" max="72" width="11.85546875" bestFit="1" customWidth="1"/>
    <col min="73" max="73" width="19.140625" bestFit="1" customWidth="1"/>
    <col min="74" max="74" width="15.85546875" bestFit="1" customWidth="1"/>
    <col min="75" max="75" width="11.85546875" bestFit="1" customWidth="1"/>
    <col min="76" max="76" width="9.85546875" bestFit="1" customWidth="1"/>
    <col min="77" max="77" width="21.42578125" bestFit="1" customWidth="1"/>
    <col min="78" max="78" width="19.140625" bestFit="1" customWidth="1"/>
    <col min="79" max="79" width="15.85546875" bestFit="1" customWidth="1"/>
    <col min="80" max="80" width="20" bestFit="1" customWidth="1"/>
    <col min="81" max="81" width="23.5703125" bestFit="1" customWidth="1"/>
    <col min="82" max="83" width="11.85546875" bestFit="1" customWidth="1"/>
    <col min="84" max="84" width="11.7109375" bestFit="1" customWidth="1"/>
    <col min="85" max="85" width="11.85546875" bestFit="1" customWidth="1"/>
  </cols>
  <sheetData>
    <row r="1" spans="2:9" x14ac:dyDescent="0.2">
      <c r="B1" s="1" t="s">
        <v>412</v>
      </c>
      <c r="C1" t="s">
        <v>325</v>
      </c>
    </row>
    <row r="3" spans="2:9" x14ac:dyDescent="0.2">
      <c r="C3" s="1" t="s">
        <v>291</v>
      </c>
    </row>
    <row r="4" spans="2:9" x14ac:dyDescent="0.2">
      <c r="C4" t="s">
        <v>2</v>
      </c>
    </row>
    <row r="5" spans="2:9" x14ac:dyDescent="0.2">
      <c r="B5" s="1" t="s">
        <v>344</v>
      </c>
      <c r="C5" t="s">
        <v>149</v>
      </c>
      <c r="D5" t="s">
        <v>134</v>
      </c>
      <c r="E5" t="s">
        <v>162</v>
      </c>
      <c r="F5" t="s">
        <v>7</v>
      </c>
      <c r="G5" t="s">
        <v>5</v>
      </c>
      <c r="H5" t="s">
        <v>172</v>
      </c>
      <c r="I5" t="s">
        <v>818</v>
      </c>
    </row>
    <row r="6" spans="2:9" x14ac:dyDescent="0.2">
      <c r="B6" s="2" t="s">
        <v>346</v>
      </c>
      <c r="C6" s="753">
        <v>289.88937073170734</v>
      </c>
      <c r="D6" s="753">
        <v>335.53341219512197</v>
      </c>
      <c r="E6" s="753">
        <v>256.36373414634147</v>
      </c>
      <c r="F6" s="753">
        <v>335.88784390243904</v>
      </c>
      <c r="G6" s="753">
        <v>219.35208292682927</v>
      </c>
      <c r="H6" s="753">
        <v>293.60658292682928</v>
      </c>
      <c r="I6" s="753">
        <v>44.987306015227858</v>
      </c>
    </row>
    <row r="7" spans="2:9" x14ac:dyDescent="0.2">
      <c r="B7" s="2" t="s">
        <v>323</v>
      </c>
      <c r="C7" s="753">
        <v>289.88937073170734</v>
      </c>
      <c r="D7" s="753">
        <v>335.53341219512197</v>
      </c>
      <c r="E7" s="753">
        <v>256.36373414634147</v>
      </c>
      <c r="F7" s="753">
        <v>335.88784390243904</v>
      </c>
      <c r="G7" s="753">
        <v>219.35208292682927</v>
      </c>
      <c r="H7" s="753">
        <v>293.60658292682928</v>
      </c>
      <c r="I7" s="753">
        <v>42.420422447320242</v>
      </c>
    </row>
    <row r="8" spans="2:9" x14ac:dyDescent="0.2">
      <c r="B8" s="2" t="s">
        <v>324</v>
      </c>
      <c r="C8" s="753">
        <v>289.88937073170734</v>
      </c>
      <c r="D8" s="753">
        <v>335.53341219512197</v>
      </c>
      <c r="E8" s="753">
        <v>256.36373414634147</v>
      </c>
      <c r="F8" s="753">
        <v>335.88784390243904</v>
      </c>
      <c r="G8" s="753">
        <v>219.35208292682927</v>
      </c>
      <c r="H8" s="753">
        <v>293.60658292682928</v>
      </c>
      <c r="I8" s="753">
        <v>39.999999999999929</v>
      </c>
    </row>
    <row r="9" spans="2:9" x14ac:dyDescent="0.2">
      <c r="B9" s="2" t="s">
        <v>326</v>
      </c>
      <c r="C9" s="753">
        <v>289.88937073170734</v>
      </c>
      <c r="D9" s="753">
        <v>335.53341219512197</v>
      </c>
      <c r="E9" s="753">
        <v>256.36373414634147</v>
      </c>
      <c r="F9" s="753">
        <v>335.88784390243904</v>
      </c>
      <c r="G9" s="753">
        <v>219.35208292682927</v>
      </c>
      <c r="H9" s="753">
        <v>293.60658292682928</v>
      </c>
      <c r="I9" s="753">
        <v>37.717681901611257</v>
      </c>
    </row>
    <row r="10" spans="2:9" x14ac:dyDescent="0.2">
      <c r="B10" s="2" t="s">
        <v>327</v>
      </c>
      <c r="C10" s="753">
        <v>289.88937073170734</v>
      </c>
      <c r="D10" s="753">
        <v>335.53341219512197</v>
      </c>
      <c r="E10" s="753">
        <v>256.36373414634147</v>
      </c>
      <c r="F10" s="753">
        <v>335.88784390243904</v>
      </c>
      <c r="G10" s="753">
        <v>219.35208292682927</v>
      </c>
      <c r="H10" s="753">
        <v>293.60658292682928</v>
      </c>
      <c r="I10" s="753">
        <v>35.565588200778386</v>
      </c>
    </row>
    <row r="11" spans="2:9" x14ac:dyDescent="0.2">
      <c r="B11" s="2" t="s">
        <v>347</v>
      </c>
      <c r="C11" s="753">
        <v>289.88937073170734</v>
      </c>
      <c r="D11" s="753">
        <v>335.53341219512197</v>
      </c>
      <c r="E11" s="753">
        <v>256.36373414634147</v>
      </c>
      <c r="F11" s="753">
        <v>335.88784390243904</v>
      </c>
      <c r="G11" s="753">
        <v>219.35208292682927</v>
      </c>
      <c r="H11" s="753">
        <v>293.60658292682928</v>
      </c>
      <c r="I11" s="753">
        <v>33.536288560016501</v>
      </c>
    </row>
    <row r="12" spans="2:9" x14ac:dyDescent="0.2">
      <c r="B12" s="2" t="s">
        <v>328</v>
      </c>
      <c r="C12" s="753">
        <v>289.88937073170734</v>
      </c>
      <c r="D12" s="753">
        <v>335.53341219512197</v>
      </c>
      <c r="E12" s="753">
        <v>256.36373414634147</v>
      </c>
      <c r="F12" s="753">
        <v>335.88784390243904</v>
      </c>
      <c r="G12" s="753">
        <v>219.35208292682927</v>
      </c>
      <c r="H12" s="753">
        <v>293.60658292682928</v>
      </c>
      <c r="I12" s="753">
        <v>31.622776601683729</v>
      </c>
    </row>
    <row r="13" spans="2:9" x14ac:dyDescent="0.2">
      <c r="B13" s="2" t="s">
        <v>329</v>
      </c>
      <c r="C13" s="753">
        <v>289.88937073170734</v>
      </c>
      <c r="D13" s="753">
        <v>335.53341219512197</v>
      </c>
      <c r="E13" s="753">
        <v>256.36373414634147</v>
      </c>
      <c r="F13" s="753">
        <v>335.88784390243904</v>
      </c>
      <c r="G13" s="753">
        <v>219.35208292682927</v>
      </c>
      <c r="H13" s="753">
        <v>293.60658292682928</v>
      </c>
      <c r="I13" s="753">
        <v>29.818445717700602</v>
      </c>
    </row>
    <row r="14" spans="2:9" x14ac:dyDescent="0.2">
      <c r="B14" s="2" t="s">
        <v>330</v>
      </c>
      <c r="C14" s="753">
        <v>289.88937073170734</v>
      </c>
      <c r="D14" s="753">
        <v>335.53341219512197</v>
      </c>
      <c r="E14" s="753">
        <v>256.36373414634147</v>
      </c>
      <c r="F14" s="753">
        <v>335.88784390243904</v>
      </c>
      <c r="G14" s="753">
        <v>219.35208292682927</v>
      </c>
      <c r="H14" s="753">
        <v>293.60658292682928</v>
      </c>
      <c r="I14" s="753">
        <v>28.117066259517394</v>
      </c>
    </row>
    <row r="15" spans="2:9" x14ac:dyDescent="0.2">
      <c r="B15" s="2" t="s">
        <v>331</v>
      </c>
      <c r="C15" s="753">
        <v>289.88937073170734</v>
      </c>
      <c r="D15" s="753">
        <v>335.53341219512197</v>
      </c>
      <c r="E15" s="753">
        <v>256.36373414634147</v>
      </c>
      <c r="F15" s="753">
        <v>335.88784390243904</v>
      </c>
      <c r="G15" s="753">
        <v>219.35208292682927</v>
      </c>
      <c r="H15" s="753">
        <v>293.60658292682928</v>
      </c>
      <c r="I15" s="753">
        <v>26.512764029575131</v>
      </c>
    </row>
    <row r="16" spans="2:9" x14ac:dyDescent="0.2">
      <c r="B16" s="2" t="s">
        <v>348</v>
      </c>
      <c r="C16" s="753">
        <v>289.88937073170734</v>
      </c>
      <c r="D16" s="753">
        <v>335.53341219512197</v>
      </c>
      <c r="E16" s="753">
        <v>256.36373414634147</v>
      </c>
      <c r="F16" s="753">
        <v>335.88784390243904</v>
      </c>
      <c r="G16" s="753">
        <v>219.35208292682927</v>
      </c>
      <c r="H16" s="753">
        <v>293.60658292682928</v>
      </c>
      <c r="I16" s="753">
        <v>24.99999999999994</v>
      </c>
    </row>
    <row r="17" spans="2:9" x14ac:dyDescent="0.2">
      <c r="B17" s="2" t="s">
        <v>332</v>
      </c>
      <c r="C17" s="753">
        <v>289.88937073170734</v>
      </c>
      <c r="D17" s="753">
        <v>335.53341219512197</v>
      </c>
      <c r="E17" s="753">
        <v>256.36373414634147</v>
      </c>
      <c r="F17" s="753">
        <v>335.88784390243904</v>
      </c>
      <c r="G17" s="753">
        <v>219.35208292682927</v>
      </c>
      <c r="H17" s="753">
        <v>293.60658292682928</v>
      </c>
      <c r="I17" s="753">
        <v>25</v>
      </c>
    </row>
    <row r="18" spans="2:9" x14ac:dyDescent="0.2">
      <c r="B18" s="2" t="s">
        <v>333</v>
      </c>
      <c r="C18" s="753">
        <v>289.88937073170734</v>
      </c>
      <c r="D18" s="753">
        <v>335.53341219512197</v>
      </c>
      <c r="E18" s="753">
        <v>256.36373414634147</v>
      </c>
      <c r="F18" s="753">
        <v>335.88784390243904</v>
      </c>
      <c r="G18" s="753">
        <v>219.35208292682927</v>
      </c>
      <c r="H18" s="753">
        <v>293.60658292682928</v>
      </c>
      <c r="I18" s="753">
        <v>25</v>
      </c>
    </row>
    <row r="19" spans="2:9" x14ac:dyDescent="0.2">
      <c r="B19" s="2" t="s">
        <v>335</v>
      </c>
      <c r="C19" s="753">
        <v>289.88937073170734</v>
      </c>
      <c r="D19" s="753">
        <v>335.53341219512197</v>
      </c>
      <c r="E19" s="753">
        <v>256.36373414634147</v>
      </c>
      <c r="F19" s="753">
        <v>335.88784390243904</v>
      </c>
      <c r="G19" s="753">
        <v>219.35208292682927</v>
      </c>
      <c r="H19" s="753">
        <v>293.60658292682928</v>
      </c>
      <c r="I19" s="753">
        <v>25</v>
      </c>
    </row>
    <row r="20" spans="2:9" x14ac:dyDescent="0.2">
      <c r="B20" s="2" t="s">
        <v>334</v>
      </c>
      <c r="C20" s="753">
        <v>289.88937073170734</v>
      </c>
      <c r="D20" s="753">
        <v>335.53341219512197</v>
      </c>
      <c r="E20" s="753">
        <v>256.36373414634147</v>
      </c>
      <c r="F20" s="753">
        <v>335.88784390243904</v>
      </c>
      <c r="G20" s="753">
        <v>219.35208292682927</v>
      </c>
      <c r="H20" s="753">
        <v>293.60658292682928</v>
      </c>
      <c r="I20" s="753">
        <v>25</v>
      </c>
    </row>
    <row r="21" spans="2:9" x14ac:dyDescent="0.2">
      <c r="B21" s="2" t="s">
        <v>349</v>
      </c>
      <c r="C21" s="753">
        <v>289.88937073170734</v>
      </c>
      <c r="D21" s="753">
        <v>335.53341219512197</v>
      </c>
      <c r="E21" s="753">
        <v>256.36373414634147</v>
      </c>
      <c r="F21" s="753">
        <v>335.88784390243904</v>
      </c>
      <c r="G21" s="753">
        <v>219.35208292682927</v>
      </c>
      <c r="H21" s="753">
        <v>293.60658292682928</v>
      </c>
      <c r="I21" s="753">
        <v>25</v>
      </c>
    </row>
    <row r="22" spans="2:9" x14ac:dyDescent="0.2">
      <c r="B22" s="2" t="s">
        <v>336</v>
      </c>
      <c r="C22" s="753">
        <v>289.88937073170734</v>
      </c>
      <c r="D22" s="753">
        <v>335.53341219512197</v>
      </c>
      <c r="E22" s="753">
        <v>256.36373414634147</v>
      </c>
      <c r="F22" s="753">
        <v>335.88784390243904</v>
      </c>
      <c r="G22" s="753">
        <v>219.35208292682927</v>
      </c>
      <c r="H22" s="753">
        <v>293.60658292682928</v>
      </c>
      <c r="I22" s="753">
        <v>25</v>
      </c>
    </row>
    <row r="23" spans="2:9" x14ac:dyDescent="0.2">
      <c r="B23" s="2" t="s">
        <v>337</v>
      </c>
      <c r="C23" s="753">
        <v>289.88937073170734</v>
      </c>
      <c r="D23" s="753">
        <v>335.53341219512197</v>
      </c>
      <c r="E23" s="753">
        <v>256.36373414634147</v>
      </c>
      <c r="F23" s="753">
        <v>335.88784390243904</v>
      </c>
      <c r="G23" s="753">
        <v>219.35208292682927</v>
      </c>
      <c r="H23" s="753">
        <v>293.60658292682928</v>
      </c>
      <c r="I23" s="753">
        <v>25</v>
      </c>
    </row>
    <row r="24" spans="2:9" x14ac:dyDescent="0.2">
      <c r="B24" s="2" t="s">
        <v>338</v>
      </c>
      <c r="C24" s="753">
        <v>289.88937073170734</v>
      </c>
      <c r="D24" s="753">
        <v>335.53341219512197</v>
      </c>
      <c r="E24" s="753">
        <v>256.36373414634147</v>
      </c>
      <c r="F24" s="753">
        <v>335.88784390243904</v>
      </c>
      <c r="G24" s="753">
        <v>219.35208292682927</v>
      </c>
      <c r="H24" s="753">
        <v>293.60658292682928</v>
      </c>
      <c r="I24" s="753">
        <v>25</v>
      </c>
    </row>
    <row r="25" spans="2:9" x14ac:dyDescent="0.2">
      <c r="B25" s="2" t="s">
        <v>339</v>
      </c>
      <c r="C25" s="753">
        <v>289.88937073170734</v>
      </c>
      <c r="D25" s="753">
        <v>335.53341219512197</v>
      </c>
      <c r="E25" s="753">
        <v>256.36373414634147</v>
      </c>
      <c r="F25" s="753">
        <v>335.88784390243904</v>
      </c>
      <c r="G25" s="753">
        <v>219.35208292682927</v>
      </c>
      <c r="H25" s="753">
        <v>293.60658292682928</v>
      </c>
      <c r="I25" s="753">
        <v>25</v>
      </c>
    </row>
    <row r="26" spans="2:9" x14ac:dyDescent="0.2">
      <c r="B26" s="2" t="s">
        <v>350</v>
      </c>
      <c r="C26" s="753">
        <v>289.88937073170734</v>
      </c>
      <c r="D26" s="753">
        <v>335.53341219512197</v>
      </c>
      <c r="E26" s="753">
        <v>256.36373414634147</v>
      </c>
      <c r="F26" s="753">
        <v>335.88784390243904</v>
      </c>
      <c r="G26" s="753">
        <v>219.35208292682927</v>
      </c>
      <c r="H26" s="753">
        <v>293.60658292682928</v>
      </c>
      <c r="I26" s="753">
        <v>25</v>
      </c>
    </row>
    <row r="27" spans="2:9" x14ac:dyDescent="0.2">
      <c r="B27" s="2" t="s">
        <v>340</v>
      </c>
      <c r="C27" s="753">
        <v>289.88937073170734</v>
      </c>
      <c r="D27" s="753">
        <v>335.53341219512197</v>
      </c>
      <c r="E27" s="753">
        <v>256.36373414634147</v>
      </c>
      <c r="F27" s="753">
        <v>335.88784390243904</v>
      </c>
      <c r="G27" s="753">
        <v>219.35208292682927</v>
      </c>
      <c r="H27" s="753">
        <v>293.60658292682928</v>
      </c>
      <c r="I27" s="753">
        <v>25</v>
      </c>
    </row>
    <row r="28" spans="2:9" x14ac:dyDescent="0.2">
      <c r="B28" s="2" t="s">
        <v>341</v>
      </c>
      <c r="C28" s="753">
        <v>289.88937073170734</v>
      </c>
      <c r="D28" s="753">
        <v>335.53341219512197</v>
      </c>
      <c r="E28" s="753">
        <v>256.36373414634147</v>
      </c>
      <c r="F28" s="753">
        <v>335.88784390243904</v>
      </c>
      <c r="G28" s="753">
        <v>219.35208292682927</v>
      </c>
      <c r="H28" s="753">
        <v>293.60658292682928</v>
      </c>
      <c r="I28" s="753">
        <v>25</v>
      </c>
    </row>
    <row r="29" spans="2:9" x14ac:dyDescent="0.2">
      <c r="B29" s="2" t="s">
        <v>342</v>
      </c>
      <c r="C29" s="753">
        <v>289.88937073170734</v>
      </c>
      <c r="D29" s="753">
        <v>335.53341219512197</v>
      </c>
      <c r="E29" s="753">
        <v>256.36373414634147</v>
      </c>
      <c r="F29" s="753">
        <v>335.88784390243904</v>
      </c>
      <c r="G29" s="753">
        <v>219.35208292682927</v>
      </c>
      <c r="H29" s="753">
        <v>293.60658292682928</v>
      </c>
      <c r="I29" s="753">
        <v>25</v>
      </c>
    </row>
    <row r="30" spans="2:9" x14ac:dyDescent="0.2">
      <c r="B30" s="2" t="s">
        <v>343</v>
      </c>
      <c r="C30" s="753">
        <v>289.88937073170734</v>
      </c>
      <c r="D30" s="753">
        <v>335.53341219512197</v>
      </c>
      <c r="E30" s="753">
        <v>256.36373414634147</v>
      </c>
      <c r="F30" s="753">
        <v>335.88784390243904</v>
      </c>
      <c r="G30" s="753">
        <v>219.35208292682927</v>
      </c>
      <c r="H30" s="753">
        <v>293.60658292682928</v>
      </c>
      <c r="I30" s="753">
        <v>25</v>
      </c>
    </row>
    <row r="31" spans="2:9" x14ac:dyDescent="0.2">
      <c r="B31" s="2" t="s">
        <v>351</v>
      </c>
      <c r="C31" s="753">
        <v>289.88937073170734</v>
      </c>
      <c r="D31" s="753">
        <v>335.53341219512197</v>
      </c>
      <c r="E31" s="753">
        <v>256.36373414634147</v>
      </c>
      <c r="F31" s="753">
        <v>335.88784390243904</v>
      </c>
      <c r="G31" s="753">
        <v>219.35208292682927</v>
      </c>
      <c r="H31" s="753">
        <v>293.60658292682928</v>
      </c>
      <c r="I31" s="753">
        <v>25</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C1A80-309A-4B4E-A8D3-DD7EADA47554}">
  <sheetPr codeName="Sheet5"/>
  <dimension ref="A1:I29"/>
  <sheetViews>
    <sheetView workbookViewId="0">
      <selection activeCell="C6" sqref="C6:N31"/>
    </sheetView>
  </sheetViews>
  <sheetFormatPr defaultRowHeight="12.75" x14ac:dyDescent="0.2"/>
  <cols>
    <col min="1" max="1" width="18.140625" bestFit="1" customWidth="1"/>
    <col min="2" max="2" width="17" bestFit="1" customWidth="1"/>
    <col min="3" max="3" width="12" bestFit="1" customWidth="1"/>
    <col min="4" max="4" width="15.28515625" bestFit="1" customWidth="1"/>
    <col min="5" max="7" width="12" bestFit="1" customWidth="1"/>
    <col min="8" max="8" width="52.7109375" bestFit="1" customWidth="1"/>
    <col min="9" max="9" width="12" bestFit="1" customWidth="1"/>
    <col min="10" max="10" width="16.140625" bestFit="1" customWidth="1"/>
    <col min="11" max="16" width="12" bestFit="1" customWidth="1"/>
    <col min="17" max="17" width="24" bestFit="1" customWidth="1"/>
    <col min="18" max="18" width="21.85546875" bestFit="1" customWidth="1"/>
    <col min="19" max="19" width="12" bestFit="1" customWidth="1"/>
    <col min="20" max="20" width="52.7109375" bestFit="1" customWidth="1"/>
    <col min="21" max="21" width="12.42578125" bestFit="1" customWidth="1"/>
    <col min="22" max="22" width="16.140625" bestFit="1" customWidth="1"/>
    <col min="23" max="28" width="12" bestFit="1" customWidth="1"/>
    <col min="29" max="29" width="24" bestFit="1" customWidth="1"/>
    <col min="30" max="30" width="21.85546875" bestFit="1" customWidth="1"/>
    <col min="31" max="31" width="12" bestFit="1" customWidth="1"/>
    <col min="32" max="32" width="52.7109375" bestFit="1" customWidth="1"/>
    <col min="33" max="38" width="12" bestFit="1" customWidth="1"/>
    <col min="39" max="39" width="52.7109375" bestFit="1" customWidth="1"/>
    <col min="40" max="40" width="12.42578125" bestFit="1" customWidth="1"/>
    <col min="41" max="41" width="16.140625" bestFit="1" customWidth="1"/>
    <col min="42" max="46" width="12" bestFit="1" customWidth="1"/>
    <col min="47" max="47" width="21.85546875" bestFit="1" customWidth="1"/>
    <col min="48" max="48" width="52.7109375" bestFit="1" customWidth="1"/>
    <col min="49" max="49" width="16.85546875" bestFit="1" customWidth="1"/>
    <col min="50" max="50" width="19" bestFit="1" customWidth="1"/>
    <col min="51" max="51" width="12" bestFit="1" customWidth="1"/>
    <col min="52" max="52" width="15.28515625" bestFit="1" customWidth="1"/>
    <col min="53" max="55" width="12" bestFit="1" customWidth="1"/>
    <col min="56" max="56" width="52.7109375" bestFit="1" customWidth="1"/>
    <col min="57" max="57" width="12" bestFit="1" customWidth="1"/>
    <col min="58" max="58" width="19" bestFit="1" customWidth="1"/>
    <col min="59" max="59" width="12" bestFit="1" customWidth="1"/>
    <col min="60" max="60" width="15.28515625" bestFit="1" customWidth="1"/>
    <col min="61" max="63" width="12" bestFit="1" customWidth="1"/>
    <col min="64" max="64" width="52.7109375" bestFit="1" customWidth="1"/>
    <col min="65" max="65" width="12" bestFit="1" customWidth="1"/>
    <col min="66" max="66" width="14.5703125" bestFit="1" customWidth="1"/>
    <col min="67" max="69" width="11.85546875" bestFit="1" customWidth="1"/>
    <col min="70" max="70" width="21.42578125" bestFit="1" customWidth="1"/>
    <col min="71" max="71" width="11.85546875" bestFit="1" customWidth="1"/>
    <col min="72" max="72" width="19.140625" bestFit="1" customWidth="1"/>
    <col min="73" max="73" width="15.85546875" bestFit="1" customWidth="1"/>
    <col min="74" max="75" width="11.85546875" bestFit="1" customWidth="1"/>
    <col min="76" max="76" width="21.42578125" bestFit="1" customWidth="1"/>
    <col min="77" max="77" width="19.140625" bestFit="1" customWidth="1"/>
    <col min="78" max="78" width="15.85546875" bestFit="1" customWidth="1"/>
    <col min="79" max="79" width="20" bestFit="1" customWidth="1"/>
    <col min="80" max="80" width="23.5703125" bestFit="1" customWidth="1"/>
    <col min="81" max="82" width="11.85546875" bestFit="1" customWidth="1"/>
  </cols>
  <sheetData>
    <row r="1" spans="1:9" x14ac:dyDescent="0.2">
      <c r="B1" s="1" t="s">
        <v>291</v>
      </c>
    </row>
    <row r="2" spans="1:9" x14ac:dyDescent="0.2">
      <c r="B2" t="s">
        <v>2</v>
      </c>
      <c r="I2" t="s">
        <v>8</v>
      </c>
    </row>
    <row r="3" spans="1:9" x14ac:dyDescent="0.2">
      <c r="A3" s="1" t="s">
        <v>344</v>
      </c>
      <c r="B3" t="s">
        <v>149</v>
      </c>
      <c r="C3" t="s">
        <v>134</v>
      </c>
      <c r="D3" t="s">
        <v>162</v>
      </c>
      <c r="E3" t="s">
        <v>7</v>
      </c>
      <c r="F3" t="s">
        <v>5</v>
      </c>
      <c r="G3" t="s">
        <v>172</v>
      </c>
      <c r="H3" t="s">
        <v>818</v>
      </c>
    </row>
    <row r="4" spans="1:9" x14ac:dyDescent="0.2">
      <c r="A4" s="2" t="s">
        <v>406</v>
      </c>
      <c r="B4" s="753">
        <v>48.121044947395909</v>
      </c>
      <c r="C4" s="753">
        <v>56.541499700327762</v>
      </c>
      <c r="D4" s="753">
        <v>35.941705377589372</v>
      </c>
      <c r="E4" s="753">
        <v>57.396210339449176</v>
      </c>
      <c r="F4" s="753">
        <v>30.752742640330894</v>
      </c>
      <c r="G4" s="753">
        <v>50.663438398110721</v>
      </c>
      <c r="H4" s="753">
        <v>8.423766141852834</v>
      </c>
      <c r="I4" s="753">
        <v>287.84040754505662</v>
      </c>
    </row>
    <row r="5" spans="1:9" x14ac:dyDescent="0.2">
      <c r="A5" s="2" t="s">
        <v>398</v>
      </c>
      <c r="B5" s="753">
        <v>46.068180731048201</v>
      </c>
      <c r="C5" s="753">
        <v>54.513513722957335</v>
      </c>
      <c r="D5" s="753">
        <v>31.397067533712654</v>
      </c>
      <c r="E5" s="753">
        <v>55.69411533567208</v>
      </c>
      <c r="F5" s="753">
        <v>26.864221588311114</v>
      </c>
      <c r="G5" s="753">
        <v>49.37870206796876</v>
      </c>
      <c r="H5" s="753">
        <v>7.6357391069601608</v>
      </c>
      <c r="I5" s="753">
        <v>271.55154008663033</v>
      </c>
    </row>
    <row r="6" spans="1:9" x14ac:dyDescent="0.2">
      <c r="A6" s="2" t="s">
        <v>399</v>
      </c>
      <c r="B6" s="753">
        <v>44.015316514700494</v>
      </c>
      <c r="C6" s="753">
        <v>52.485527745586907</v>
      </c>
      <c r="D6" s="753">
        <v>26.852429689835944</v>
      </c>
      <c r="E6" s="753">
        <v>53.992020331894977</v>
      </c>
      <c r="F6" s="753">
        <v>22.975700536291331</v>
      </c>
      <c r="G6" s="753">
        <v>48.093965737826807</v>
      </c>
      <c r="H6" s="753">
        <v>6.8830863040936547</v>
      </c>
      <c r="I6" s="753">
        <v>255.29804686023013</v>
      </c>
    </row>
    <row r="7" spans="1:9" x14ac:dyDescent="0.2">
      <c r="A7" s="2" t="s">
        <v>400</v>
      </c>
      <c r="B7" s="753">
        <v>41.962452298352787</v>
      </c>
      <c r="C7" s="753">
        <v>50.457541768216487</v>
      </c>
      <c r="D7" s="753">
        <v>22.30779184595923</v>
      </c>
      <c r="E7" s="753">
        <v>52.289925328117874</v>
      </c>
      <c r="F7" s="753">
        <v>19.087179484271548</v>
      </c>
      <c r="G7" s="753">
        <v>46.809229407684846</v>
      </c>
      <c r="H7" s="753">
        <v>6.1663256031041813</v>
      </c>
      <c r="I7" s="753">
        <v>239.08044573570697</v>
      </c>
    </row>
    <row r="8" spans="1:9" x14ac:dyDescent="0.2">
      <c r="A8" s="2" t="s">
        <v>401</v>
      </c>
      <c r="B8" s="753">
        <v>39.909588082005079</v>
      </c>
      <c r="C8" s="753">
        <v>48.429555790846059</v>
      </c>
      <c r="D8" s="753">
        <v>17.763154002082516</v>
      </c>
      <c r="E8" s="753">
        <v>50.587830324340779</v>
      </c>
      <c r="F8" s="753">
        <v>15.198658432251767</v>
      </c>
      <c r="G8" s="753">
        <v>45.524493077542893</v>
      </c>
      <c r="H8" s="753">
        <v>5.4614470984206287</v>
      </c>
      <c r="I8" s="753">
        <v>222.87472680748971</v>
      </c>
    </row>
    <row r="9" spans="1:9" x14ac:dyDescent="0.2">
      <c r="A9" s="2" t="s">
        <v>407</v>
      </c>
      <c r="B9" s="753">
        <v>37.856723865657379</v>
      </c>
      <c r="C9" s="753">
        <v>46.401569813475639</v>
      </c>
      <c r="D9" s="753">
        <v>13.218516158205809</v>
      </c>
      <c r="E9" s="753">
        <v>48.885735320563683</v>
      </c>
      <c r="F9" s="753">
        <v>11.310137380231991</v>
      </c>
      <c r="G9" s="753">
        <v>44.239756747400939</v>
      </c>
      <c r="H9" s="753">
        <v>4.8630025728990471</v>
      </c>
      <c r="I9" s="753">
        <v>206.77544185843448</v>
      </c>
    </row>
    <row r="10" spans="1:9" x14ac:dyDescent="0.2">
      <c r="A10" s="2" t="s">
        <v>402</v>
      </c>
      <c r="B10" s="753">
        <v>36.614352231659709</v>
      </c>
      <c r="C10" s="753">
        <v>45.174254225641697</v>
      </c>
      <c r="D10" s="753">
        <v>10.468149573283844</v>
      </c>
      <c r="E10" s="753">
        <v>47.855645490840793</v>
      </c>
      <c r="F10" s="753">
        <v>8.9568457135152038</v>
      </c>
      <c r="G10" s="753">
        <v>43.462247956987937</v>
      </c>
      <c r="H10" s="753">
        <v>4.2727049510522992</v>
      </c>
      <c r="I10" s="753">
        <v>196.80420014298147</v>
      </c>
    </row>
    <row r="11" spans="1:9" x14ac:dyDescent="0.2">
      <c r="A11" s="2" t="s">
        <v>403</v>
      </c>
      <c r="B11" s="753">
        <v>35.972779737899231</v>
      </c>
      <c r="C11" s="753">
        <v>44.540456816903365</v>
      </c>
      <c r="D11" s="753">
        <v>9.0478341858776332</v>
      </c>
      <c r="E11" s="753">
        <v>47.323697333970799</v>
      </c>
      <c r="F11" s="753">
        <v>7.7415835795086227</v>
      </c>
      <c r="G11" s="753">
        <v>43.060735044156175</v>
      </c>
      <c r="H11" s="753">
        <v>3.7143003378201982</v>
      </c>
      <c r="I11" s="753">
        <v>191.40138703613604</v>
      </c>
    </row>
    <row r="12" spans="1:9" x14ac:dyDescent="0.2">
      <c r="A12" s="2" t="s">
        <v>404</v>
      </c>
      <c r="B12" s="753">
        <v>35.435051808330471</v>
      </c>
      <c r="C12" s="753">
        <v>44.00924550145357</v>
      </c>
      <c r="D12" s="753">
        <v>7.8574102508862387</v>
      </c>
      <c r="E12" s="753">
        <v>46.877850007575894</v>
      </c>
      <c r="F12" s="753">
        <v>6.7230230932689548</v>
      </c>
      <c r="G12" s="753">
        <v>42.724210786317983</v>
      </c>
      <c r="H12" s="753">
        <v>3.1868669407138674</v>
      </c>
      <c r="I12" s="753">
        <v>186.81365838854697</v>
      </c>
    </row>
    <row r="13" spans="1:9" x14ac:dyDescent="0.2">
      <c r="A13" s="2" t="s">
        <v>405</v>
      </c>
      <c r="B13" s="753">
        <v>35.107860098037762</v>
      </c>
      <c r="C13" s="753">
        <v>43.686018960164851</v>
      </c>
      <c r="D13" s="753">
        <v>7.1330721203086283</v>
      </c>
      <c r="E13" s="753">
        <v>46.606564955729013</v>
      </c>
      <c r="F13" s="753">
        <v>6.1032588422348084</v>
      </c>
      <c r="G13" s="753">
        <v>42.519445622705661</v>
      </c>
      <c r="H13" s="753">
        <v>2.6911944551842644</v>
      </c>
      <c r="I13" s="753">
        <v>183.847415054365</v>
      </c>
    </row>
    <row r="14" spans="1:9" x14ac:dyDescent="0.2">
      <c r="A14" s="2" t="s">
        <v>408</v>
      </c>
      <c r="B14" s="753">
        <v>34.760180182693858</v>
      </c>
      <c r="C14" s="753">
        <v>43.342552506165653</v>
      </c>
      <c r="D14" s="753">
        <v>6.3633771311101111</v>
      </c>
      <c r="E14" s="753">
        <v>46.318292481540063</v>
      </c>
      <c r="F14" s="753">
        <v>5.4446859763759354</v>
      </c>
      <c r="G14" s="753">
        <v>42.301858402398565</v>
      </c>
      <c r="H14" s="753">
        <v>2.2200681003469693</v>
      </c>
      <c r="I14" s="753">
        <v>180.75101478063112</v>
      </c>
    </row>
    <row r="15" spans="1:9" x14ac:dyDescent="0.2">
      <c r="A15" s="2" t="s">
        <v>397</v>
      </c>
      <c r="B15" s="753">
        <v>34.263552009841078</v>
      </c>
      <c r="C15" s="753">
        <v>42.851942867938156</v>
      </c>
      <c r="D15" s="753">
        <v>5.2639399785167695</v>
      </c>
      <c r="E15" s="753">
        <v>45.906522270429086</v>
      </c>
      <c r="F15" s="753">
        <v>4.503976362079138</v>
      </c>
      <c r="G15" s="753">
        <v>41.991055451499491</v>
      </c>
      <c r="H15" s="753">
        <v>1.7820786170861287</v>
      </c>
      <c r="I15" s="753">
        <v>176.56306755738984</v>
      </c>
    </row>
    <row r="16" spans="1:9" x14ac:dyDescent="0.2">
      <c r="A16" s="2" t="s">
        <v>396</v>
      </c>
      <c r="B16" s="753">
        <v>34.000717860911557</v>
      </c>
      <c r="C16" s="753">
        <v>42.592293951970653</v>
      </c>
      <c r="D16" s="753">
        <v>4.6820768380440043</v>
      </c>
      <c r="E16" s="753">
        <v>45.688598119307748</v>
      </c>
      <c r="F16" s="753">
        <v>4.0061177540117816</v>
      </c>
      <c r="G16" s="753">
        <v>41.826566939671629</v>
      </c>
      <c r="H16" s="753">
        <v>1.4071065433428256</v>
      </c>
      <c r="I16" s="753">
        <v>174.2034780072602</v>
      </c>
    </row>
    <row r="17" spans="1:9" x14ac:dyDescent="0.2">
      <c r="A17" s="2" t="s">
        <v>395</v>
      </c>
      <c r="B17" s="753">
        <v>33.951675422437283</v>
      </c>
      <c r="C17" s="753">
        <v>42.543845848715762</v>
      </c>
      <c r="D17" s="753">
        <v>4.5735065195244982</v>
      </c>
      <c r="E17" s="753">
        <v>45.64793547399718</v>
      </c>
      <c r="F17" s="753">
        <v>3.9132219097903502</v>
      </c>
      <c r="G17" s="753">
        <v>41.795874893931391</v>
      </c>
      <c r="H17" s="753">
        <v>1.1050022198621527</v>
      </c>
      <c r="I17" s="753">
        <v>173.53106228825862</v>
      </c>
    </row>
    <row r="18" spans="1:9" x14ac:dyDescent="0.2">
      <c r="A18" s="2" t="s">
        <v>394</v>
      </c>
      <c r="B18" s="753">
        <v>33.841844065887976</v>
      </c>
      <c r="C18" s="753">
        <v>42.435345515774195</v>
      </c>
      <c r="D18" s="753">
        <v>4.3303614856525892</v>
      </c>
      <c r="E18" s="753">
        <v>45.556870803595729</v>
      </c>
      <c r="F18" s="753">
        <v>3.7051801217788194</v>
      </c>
      <c r="G18" s="753">
        <v>41.727139547080874</v>
      </c>
      <c r="H18" s="753">
        <v>0.86152514968236127</v>
      </c>
      <c r="I18" s="753">
        <v>172.45826668945253</v>
      </c>
    </row>
    <row r="19" spans="1:9" x14ac:dyDescent="0.2">
      <c r="A19" s="2" t="s">
        <v>409</v>
      </c>
      <c r="B19" s="753">
        <v>33.65828569681041</v>
      </c>
      <c r="C19" s="753">
        <v>42.254011652796848</v>
      </c>
      <c r="D19" s="753">
        <v>3.9239993385475271</v>
      </c>
      <c r="E19" s="753">
        <v>45.404676722555017</v>
      </c>
      <c r="F19" s="753">
        <v>3.3574851418826701</v>
      </c>
      <c r="G19" s="753">
        <v>41.612263899886287</v>
      </c>
      <c r="H19" s="753">
        <v>0.72693571233062726</v>
      </c>
      <c r="I19" s="753">
        <v>170.93765816480939</v>
      </c>
    </row>
    <row r="20" spans="1:9" x14ac:dyDescent="0.2">
      <c r="A20" s="2" t="s">
        <v>393</v>
      </c>
      <c r="B20" s="753">
        <v>33.357203500950263</v>
      </c>
      <c r="C20" s="753">
        <v>41.956578210108376</v>
      </c>
      <c r="D20" s="753">
        <v>3.2574625405814608</v>
      </c>
      <c r="E20" s="753">
        <v>45.155039899418448</v>
      </c>
      <c r="F20" s="753">
        <v>2.7871773506184963</v>
      </c>
      <c r="G20" s="753">
        <v>41.423838755982402</v>
      </c>
      <c r="H20" s="753">
        <v>0.62516509324126757</v>
      </c>
      <c r="I20" s="753">
        <v>168.56246535090071</v>
      </c>
    </row>
    <row r="21" spans="1:9" x14ac:dyDescent="0.2">
      <c r="A21" s="2" t="s">
        <v>392</v>
      </c>
      <c r="B21" s="753">
        <v>33.282182785571194</v>
      </c>
      <c r="C21" s="753">
        <v>41.882466655340409</v>
      </c>
      <c r="D21" s="753">
        <v>3.09138142353954</v>
      </c>
      <c r="E21" s="753">
        <v>45.092837838605249</v>
      </c>
      <c r="F21" s="753">
        <v>2.6450736358350153</v>
      </c>
      <c r="G21" s="753">
        <v>41.376888822424597</v>
      </c>
      <c r="H21" s="753">
        <v>0.53547409616708497</v>
      </c>
      <c r="I21" s="753">
        <v>167.9063052574831</v>
      </c>
    </row>
    <row r="22" spans="1:9" x14ac:dyDescent="0.2">
      <c r="A22" s="2" t="s">
        <v>391</v>
      </c>
      <c r="B22" s="753">
        <v>33.253672796538225</v>
      </c>
      <c r="C22" s="753">
        <v>41.854302172997436</v>
      </c>
      <c r="D22" s="753">
        <v>3.0282659120235089</v>
      </c>
      <c r="E22" s="753">
        <v>45.069199300067567</v>
      </c>
      <c r="F22" s="753">
        <v>2.5910702138528299</v>
      </c>
      <c r="G22" s="753">
        <v>41.35904652268021</v>
      </c>
      <c r="H22" s="753">
        <v>0.45716763982777592</v>
      </c>
      <c r="I22" s="753">
        <v>167.61272455798758</v>
      </c>
    </row>
    <row r="23" spans="1:9" x14ac:dyDescent="0.2">
      <c r="A23" s="2" t="s">
        <v>390</v>
      </c>
      <c r="B23" s="753">
        <v>33.171460358725056</v>
      </c>
      <c r="C23" s="753">
        <v>41.773086050799563</v>
      </c>
      <c r="D23" s="753">
        <v>2.8462637351879607</v>
      </c>
      <c r="E23" s="753">
        <v>45.001034353484258</v>
      </c>
      <c r="F23" s="753">
        <v>2.4353439886945343</v>
      </c>
      <c r="G23" s="753">
        <v>41.30759582038484</v>
      </c>
      <c r="H23" s="753">
        <v>0.38354163822816423</v>
      </c>
      <c r="I23" s="753">
        <v>166.91832594550439</v>
      </c>
    </row>
    <row r="24" spans="1:9" x14ac:dyDescent="0.2">
      <c r="A24" s="2" t="s">
        <v>410</v>
      </c>
      <c r="B24" s="753">
        <v>32.977619439575072</v>
      </c>
      <c r="C24" s="753">
        <v>41.581594249858071</v>
      </c>
      <c r="D24" s="753">
        <v>2.417138043461418</v>
      </c>
      <c r="E24" s="753">
        <v>44.840314683188801</v>
      </c>
      <c r="F24" s="753">
        <v>2.0681718743115338</v>
      </c>
      <c r="G24" s="753">
        <v>41.18628508335852</v>
      </c>
      <c r="H24" s="753">
        <v>0.33066711403904958</v>
      </c>
      <c r="I24" s="753">
        <v>165.40179048779245</v>
      </c>
    </row>
    <row r="25" spans="1:9" x14ac:dyDescent="0.2">
      <c r="A25" s="2" t="s">
        <v>389</v>
      </c>
      <c r="B25" s="753">
        <v>32.877077678667717</v>
      </c>
      <c r="C25" s="753">
        <v>41.482270933860583</v>
      </c>
      <c r="D25" s="753">
        <v>2.194558348286801</v>
      </c>
      <c r="E25" s="753">
        <v>44.756952311947401</v>
      </c>
      <c r="F25" s="753">
        <v>1.8777263734440011</v>
      </c>
      <c r="G25" s="753">
        <v>41.123363409384424</v>
      </c>
      <c r="H25" s="753">
        <v>0.27966170056720629</v>
      </c>
      <c r="I25" s="753">
        <v>164.59161075615813</v>
      </c>
    </row>
    <row r="26" spans="1:9" x14ac:dyDescent="0.2">
      <c r="A26" s="2" t="s">
        <v>388</v>
      </c>
      <c r="B26" s="753">
        <v>32.799797395917459</v>
      </c>
      <c r="C26" s="753">
        <v>41.405927194953399</v>
      </c>
      <c r="D26" s="753">
        <v>2.0234749932477709</v>
      </c>
      <c r="E26" s="753">
        <v>44.692876771971491</v>
      </c>
      <c r="F26" s="753">
        <v>1.7313426019371487</v>
      </c>
      <c r="G26" s="753">
        <v>41.074999379234619</v>
      </c>
      <c r="H26" s="753">
        <v>0.23438095323451086</v>
      </c>
      <c r="I26" s="753">
        <v>163.96279929049638</v>
      </c>
    </row>
    <row r="27" spans="1:9" x14ac:dyDescent="0.2">
      <c r="A27" s="2" t="s">
        <v>387</v>
      </c>
      <c r="B27" s="753">
        <v>32.753277024421394</v>
      </c>
      <c r="C27" s="753">
        <v>41.359970594266031</v>
      </c>
      <c r="D27" s="753">
        <v>1.9204880352558025</v>
      </c>
      <c r="E27" s="753">
        <v>44.654305252595421</v>
      </c>
      <c r="F27" s="753">
        <v>1.6432240393601945</v>
      </c>
      <c r="G27" s="753">
        <v>41.04588570923309</v>
      </c>
      <c r="H27" s="753">
        <v>0.19259146873202238</v>
      </c>
      <c r="I27" s="753">
        <v>163.56974212386393</v>
      </c>
    </row>
    <row r="28" spans="1:9" x14ac:dyDescent="0.2">
      <c r="A28" s="2" t="s">
        <v>386</v>
      </c>
      <c r="B28" s="753">
        <v>32.693020894096456</v>
      </c>
      <c r="C28" s="753">
        <v>41.300444695584339</v>
      </c>
      <c r="D28" s="753">
        <v>1.7870928072521279</v>
      </c>
      <c r="E28" s="753">
        <v>44.604344978771032</v>
      </c>
      <c r="F28" s="753">
        <v>1.5290872984029011</v>
      </c>
      <c r="G28" s="753">
        <v>41.008175840686619</v>
      </c>
      <c r="H28" s="753">
        <v>0.15254006049594759</v>
      </c>
      <c r="I28" s="753">
        <v>163.07470657528938</v>
      </c>
    </row>
    <row r="29" spans="1:9" x14ac:dyDescent="0.2">
      <c r="A29" s="2" t="s">
        <v>411</v>
      </c>
      <c r="B29" s="753">
        <v>32.679161882906328</v>
      </c>
      <c r="C29" s="753">
        <v>41.286753638898766</v>
      </c>
      <c r="D29" s="753">
        <v>1.7564116807403036</v>
      </c>
      <c r="E29" s="753">
        <v>44.592854031870523</v>
      </c>
      <c r="F29" s="753">
        <v>1.5028356562612382</v>
      </c>
      <c r="G29" s="753">
        <v>40.999502507577681</v>
      </c>
      <c r="H29" s="753"/>
      <c r="I29" s="753">
        <v>162.81751939825483</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62A62-1803-48E5-98E3-CD0B1DA05CA2}">
  <dimension ref="B1:V89"/>
  <sheetViews>
    <sheetView workbookViewId="0">
      <selection activeCell="D20" sqref="D20:K20"/>
    </sheetView>
  </sheetViews>
  <sheetFormatPr defaultRowHeight="12.75" x14ac:dyDescent="0.2"/>
  <cols>
    <col min="2" max="2" width="18.140625" bestFit="1" customWidth="1"/>
    <col min="3" max="3" width="17" bestFit="1" customWidth="1"/>
    <col min="4" max="4" width="12" bestFit="1" customWidth="1"/>
    <col min="5" max="5" width="52.7109375" bestFit="1" customWidth="1"/>
    <col min="6" max="12" width="12" bestFit="1" customWidth="1"/>
    <col min="13" max="25" width="50.28515625" bestFit="1" customWidth="1"/>
    <col min="26" max="28" width="22.85546875" bestFit="1" customWidth="1"/>
    <col min="29" max="31" width="23.5703125" bestFit="1" customWidth="1"/>
    <col min="32" max="34" width="11.85546875" bestFit="1" customWidth="1"/>
    <col min="35" max="50" width="11.42578125" bestFit="1" customWidth="1"/>
    <col min="51" max="98" width="11.85546875" bestFit="1" customWidth="1"/>
    <col min="99" max="110" width="15.85546875" bestFit="1" customWidth="1"/>
    <col min="111" max="122" width="16.5703125" bestFit="1" customWidth="1"/>
  </cols>
  <sheetData>
    <row r="1" spans="2:22" x14ac:dyDescent="0.2">
      <c r="B1" t="s">
        <v>835</v>
      </c>
    </row>
    <row r="3" spans="2:22" x14ac:dyDescent="0.2">
      <c r="B3" s="1" t="s">
        <v>28</v>
      </c>
      <c r="C3" t="s">
        <v>136</v>
      </c>
      <c r="G3" s="1" t="s">
        <v>28</v>
      </c>
      <c r="H3" t="s">
        <v>217</v>
      </c>
    </row>
    <row r="5" spans="2:22" x14ac:dyDescent="0.2">
      <c r="B5" s="1" t="s">
        <v>273</v>
      </c>
      <c r="C5" s="1" t="s">
        <v>25</v>
      </c>
      <c r="D5" t="s">
        <v>281</v>
      </c>
      <c r="E5" t="s">
        <v>429</v>
      </c>
      <c r="G5" s="1" t="s">
        <v>273</v>
      </c>
      <c r="H5" s="1" t="s">
        <v>25</v>
      </c>
      <c r="I5" t="s">
        <v>281</v>
      </c>
      <c r="J5" t="s">
        <v>429</v>
      </c>
      <c r="N5" t="s">
        <v>273</v>
      </c>
      <c r="O5" t="s">
        <v>25</v>
      </c>
      <c r="P5" t="s">
        <v>281</v>
      </c>
      <c r="Q5" t="s">
        <v>429</v>
      </c>
      <c r="S5" t="s">
        <v>273</v>
      </c>
      <c r="T5" t="s">
        <v>25</v>
      </c>
      <c r="U5" t="s">
        <v>281</v>
      </c>
      <c r="V5" t="s">
        <v>429</v>
      </c>
    </row>
    <row r="6" spans="2:22" x14ac:dyDescent="0.2">
      <c r="B6" t="s">
        <v>3</v>
      </c>
      <c r="C6" t="s">
        <v>145</v>
      </c>
      <c r="D6" s="753">
        <v>76</v>
      </c>
      <c r="E6" s="753">
        <v>163.42310000000001</v>
      </c>
      <c r="G6" t="s">
        <v>3</v>
      </c>
      <c r="H6" t="s">
        <v>145</v>
      </c>
      <c r="I6" s="753">
        <v>76</v>
      </c>
      <c r="J6" s="753">
        <v>118.54219999999999</v>
      </c>
      <c r="N6" t="s">
        <v>3</v>
      </c>
      <c r="O6" t="s">
        <v>145</v>
      </c>
      <c r="P6">
        <v>76</v>
      </c>
      <c r="Q6">
        <v>163.42310000000001</v>
      </c>
      <c r="S6" t="s">
        <v>3</v>
      </c>
      <c r="T6" t="s">
        <v>145</v>
      </c>
      <c r="U6">
        <v>76</v>
      </c>
      <c r="V6">
        <v>118.54219999999999</v>
      </c>
    </row>
    <row r="7" spans="2:22" x14ac:dyDescent="0.2">
      <c r="C7" t="s">
        <v>134</v>
      </c>
      <c r="D7" s="753">
        <v>51</v>
      </c>
      <c r="E7" s="753">
        <v>0</v>
      </c>
      <c r="H7" t="s">
        <v>134</v>
      </c>
      <c r="I7" s="753">
        <v>51</v>
      </c>
      <c r="J7" s="753">
        <v>0</v>
      </c>
      <c r="O7" t="s">
        <v>134</v>
      </c>
      <c r="P7">
        <v>51</v>
      </c>
      <c r="Q7">
        <v>0</v>
      </c>
      <c r="T7" t="s">
        <v>134</v>
      </c>
      <c r="U7">
        <v>51</v>
      </c>
      <c r="V7">
        <v>0</v>
      </c>
    </row>
    <row r="8" spans="2:22" x14ac:dyDescent="0.2">
      <c r="C8" t="s">
        <v>164</v>
      </c>
      <c r="D8" s="753">
        <v>60</v>
      </c>
      <c r="E8" s="753">
        <v>254.0196</v>
      </c>
      <c r="H8" t="s">
        <v>164</v>
      </c>
      <c r="I8" s="753">
        <v>60</v>
      </c>
      <c r="J8" s="753">
        <v>77.231999999999999</v>
      </c>
      <c r="O8" t="s">
        <v>164</v>
      </c>
      <c r="P8">
        <v>60</v>
      </c>
      <c r="Q8">
        <v>254.0196</v>
      </c>
      <c r="T8" t="s">
        <v>164</v>
      </c>
      <c r="U8">
        <v>60</v>
      </c>
      <c r="V8">
        <v>77.231999999999999</v>
      </c>
    </row>
    <row r="9" spans="2:22" x14ac:dyDescent="0.2">
      <c r="C9" t="s">
        <v>7</v>
      </c>
      <c r="D9" s="753">
        <v>52</v>
      </c>
      <c r="E9" s="753">
        <v>55.26</v>
      </c>
      <c r="H9" t="s">
        <v>7</v>
      </c>
      <c r="I9" s="753">
        <v>52</v>
      </c>
      <c r="J9" s="753">
        <v>0</v>
      </c>
      <c r="O9" t="s">
        <v>7</v>
      </c>
      <c r="P9">
        <v>52</v>
      </c>
      <c r="Q9">
        <v>55.26</v>
      </c>
      <c r="T9" t="s">
        <v>7</v>
      </c>
      <c r="U9">
        <v>52</v>
      </c>
      <c r="V9">
        <v>0</v>
      </c>
    </row>
    <row r="10" spans="2:22" x14ac:dyDescent="0.2">
      <c r="C10" t="s">
        <v>203</v>
      </c>
      <c r="D10" s="753">
        <v>47</v>
      </c>
      <c r="E10" s="753">
        <v>150.9</v>
      </c>
      <c r="H10" t="s">
        <v>203</v>
      </c>
      <c r="I10" s="753">
        <v>47</v>
      </c>
      <c r="J10" s="753">
        <v>108.6422</v>
      </c>
      <c r="O10" t="s">
        <v>203</v>
      </c>
      <c r="P10">
        <v>47</v>
      </c>
      <c r="Q10">
        <v>150.9</v>
      </c>
      <c r="T10" t="s">
        <v>203</v>
      </c>
      <c r="U10">
        <v>47</v>
      </c>
      <c r="V10">
        <v>108.6422</v>
      </c>
    </row>
    <row r="11" spans="2:22" x14ac:dyDescent="0.2">
      <c r="C11" t="s">
        <v>5</v>
      </c>
      <c r="D11" s="753">
        <v>81</v>
      </c>
      <c r="E11" s="753">
        <v>472.70269999999999</v>
      </c>
      <c r="H11" t="s">
        <v>5</v>
      </c>
      <c r="I11" s="753">
        <v>81</v>
      </c>
      <c r="J11" s="753">
        <v>313.11739999999998</v>
      </c>
      <c r="O11" t="s">
        <v>5</v>
      </c>
      <c r="P11">
        <v>81</v>
      </c>
      <c r="Q11">
        <v>472.70269999999999</v>
      </c>
      <c r="T11" t="s">
        <v>5</v>
      </c>
      <c r="U11">
        <v>81</v>
      </c>
      <c r="V11">
        <v>313.11739999999998</v>
      </c>
    </row>
    <row r="12" spans="2:22" x14ac:dyDescent="0.2">
      <c r="C12" t="s">
        <v>212</v>
      </c>
      <c r="D12" s="753">
        <v>54</v>
      </c>
      <c r="E12" s="753">
        <v>55.372500000000002</v>
      </c>
      <c r="H12" t="s">
        <v>212</v>
      </c>
      <c r="I12" s="753">
        <v>54</v>
      </c>
      <c r="J12" s="753">
        <v>16.143799999999999</v>
      </c>
      <c r="O12" t="s">
        <v>212</v>
      </c>
      <c r="P12">
        <v>54</v>
      </c>
      <c r="Q12">
        <v>55.372500000000002</v>
      </c>
      <c r="T12" t="s">
        <v>212</v>
      </c>
      <c r="U12">
        <v>54</v>
      </c>
      <c r="V12">
        <v>16.143799999999999</v>
      </c>
    </row>
    <row r="25" spans="2:10" x14ac:dyDescent="0.2">
      <c r="B25" s="1" t="s">
        <v>412</v>
      </c>
      <c r="C25" t="s">
        <v>325</v>
      </c>
    </row>
    <row r="27" spans="2:10" x14ac:dyDescent="0.2">
      <c r="C27" s="1" t="s">
        <v>291</v>
      </c>
    </row>
    <row r="28" spans="2:10" x14ac:dyDescent="0.2">
      <c r="C28" t="s">
        <v>3</v>
      </c>
    </row>
    <row r="29" spans="2:10" x14ac:dyDescent="0.2">
      <c r="B29" s="1" t="s">
        <v>344</v>
      </c>
      <c r="C29" t="s">
        <v>145</v>
      </c>
      <c r="D29" t="s">
        <v>134</v>
      </c>
      <c r="E29" t="s">
        <v>818</v>
      </c>
      <c r="F29" t="s">
        <v>164</v>
      </c>
      <c r="G29" t="s">
        <v>7</v>
      </c>
      <c r="H29" t="s">
        <v>203</v>
      </c>
      <c r="I29" t="s">
        <v>5</v>
      </c>
      <c r="J29" t="s">
        <v>212</v>
      </c>
    </row>
    <row r="30" spans="2:10" x14ac:dyDescent="0.2">
      <c r="B30" s="2" t="s">
        <v>346</v>
      </c>
      <c r="C30" s="753">
        <v>74.751945525291831</v>
      </c>
      <c r="D30" s="753">
        <v>545.13618677042803</v>
      </c>
      <c r="E30" s="753">
        <v>96.118614124252687</v>
      </c>
      <c r="F30" s="753">
        <v>434.63521400778211</v>
      </c>
      <c r="G30" s="753">
        <v>543.45817120622564</v>
      </c>
      <c r="H30" s="753">
        <v>525.30642023346309</v>
      </c>
      <c r="I30" s="753">
        <v>62.247081712062254</v>
      </c>
      <c r="J30" s="753">
        <v>515.77821011673154</v>
      </c>
    </row>
    <row r="31" spans="2:10" x14ac:dyDescent="0.2">
      <c r="B31" s="2" t="s">
        <v>323</v>
      </c>
      <c r="C31" s="753">
        <v>74.751945525291831</v>
      </c>
      <c r="D31" s="753">
        <v>545.13618677042803</v>
      </c>
      <c r="E31" s="753">
        <v>89.6400105533193</v>
      </c>
      <c r="F31" s="753">
        <v>434.63521400778211</v>
      </c>
      <c r="G31" s="753">
        <v>543.45817120622564</v>
      </c>
      <c r="H31" s="753">
        <v>525.30642023346309</v>
      </c>
      <c r="I31" s="753">
        <v>62.247081712062254</v>
      </c>
      <c r="J31" s="753">
        <v>515.77821011673154</v>
      </c>
    </row>
    <row r="32" spans="2:10" x14ac:dyDescent="0.2">
      <c r="B32" s="2" t="s">
        <v>324</v>
      </c>
      <c r="C32" s="753">
        <v>74.751945525291831</v>
      </c>
      <c r="D32" s="753">
        <v>545.13618677042803</v>
      </c>
      <c r="E32" s="753">
        <v>83.598078948702977</v>
      </c>
      <c r="F32" s="753">
        <v>434.63521400778211</v>
      </c>
      <c r="G32" s="753">
        <v>543.45817120622564</v>
      </c>
      <c r="H32" s="753">
        <v>525.30642023346309</v>
      </c>
      <c r="I32" s="753">
        <v>62.247081712062254</v>
      </c>
      <c r="J32" s="753">
        <v>515.77821011673154</v>
      </c>
    </row>
    <row r="33" spans="2:10" x14ac:dyDescent="0.2">
      <c r="B33" s="2" t="s">
        <v>326</v>
      </c>
      <c r="C33" s="753">
        <v>74.751945525291831</v>
      </c>
      <c r="D33" s="753">
        <v>545.13618677042803</v>
      </c>
      <c r="E33" s="753">
        <v>77.963386670471493</v>
      </c>
      <c r="F33" s="753">
        <v>434.63521400778211</v>
      </c>
      <c r="G33" s="753">
        <v>543.45817120622564</v>
      </c>
      <c r="H33" s="753">
        <v>525.30642023346309</v>
      </c>
      <c r="I33" s="753">
        <v>62.247081712062254</v>
      </c>
      <c r="J33" s="753">
        <v>515.77821011673154</v>
      </c>
    </row>
    <row r="34" spans="2:10" x14ac:dyDescent="0.2">
      <c r="B34" s="2" t="s">
        <v>327</v>
      </c>
      <c r="C34" s="753">
        <v>74.751945525291831</v>
      </c>
      <c r="D34" s="753">
        <v>545.13618677042803</v>
      </c>
      <c r="E34" s="753">
        <v>72.708484902615766</v>
      </c>
      <c r="F34" s="753">
        <v>434.63521400778211</v>
      </c>
      <c r="G34" s="753">
        <v>543.45817120622564</v>
      </c>
      <c r="H34" s="753">
        <v>525.30642023346309</v>
      </c>
      <c r="I34" s="753">
        <v>62.247081712062254</v>
      </c>
      <c r="J34" s="753">
        <v>515.77821011673154</v>
      </c>
    </row>
    <row r="35" spans="2:10" x14ac:dyDescent="0.2">
      <c r="B35" s="2" t="s">
        <v>347</v>
      </c>
      <c r="C35" s="753">
        <v>74.751945525291831</v>
      </c>
      <c r="D35" s="753">
        <v>545.13618677042803</v>
      </c>
      <c r="E35" s="753">
        <v>67.807774939004361</v>
      </c>
      <c r="F35" s="753">
        <v>434.63521400778211</v>
      </c>
      <c r="G35" s="753">
        <v>543.45817120622564</v>
      </c>
      <c r="H35" s="753">
        <v>525.30642023346309</v>
      </c>
      <c r="I35" s="753">
        <v>62.247081712062254</v>
      </c>
      <c r="J35" s="753">
        <v>515.77821011673154</v>
      </c>
    </row>
    <row r="36" spans="2:10" x14ac:dyDescent="0.2">
      <c r="B36" s="2" t="s">
        <v>328</v>
      </c>
      <c r="C36" s="753">
        <v>74.751945525291831</v>
      </c>
      <c r="D36" s="753">
        <v>545.13618677042803</v>
      </c>
      <c r="E36" s="753">
        <v>63.237383481955277</v>
      </c>
      <c r="F36" s="753">
        <v>434.63521400778211</v>
      </c>
      <c r="G36" s="753">
        <v>543.45817120622564</v>
      </c>
      <c r="H36" s="753">
        <v>525.30642023346309</v>
      </c>
      <c r="I36" s="753">
        <v>62.247081712062254</v>
      </c>
      <c r="J36" s="753">
        <v>515.77821011673154</v>
      </c>
    </row>
    <row r="37" spans="2:10" x14ac:dyDescent="0.2">
      <c r="B37" s="2" t="s">
        <v>329</v>
      </c>
      <c r="C37" s="753">
        <v>74.751945525291831</v>
      </c>
      <c r="D37" s="753">
        <v>545.13618677042803</v>
      </c>
      <c r="E37" s="753">
        <v>58.975046345955043</v>
      </c>
      <c r="F37" s="753">
        <v>434.63521400778211</v>
      </c>
      <c r="G37" s="753">
        <v>543.45817120622564</v>
      </c>
      <c r="H37" s="753">
        <v>525.30642023346309</v>
      </c>
      <c r="I37" s="753">
        <v>62.247081712062254</v>
      </c>
      <c r="J37" s="753">
        <v>515.77821011673154</v>
      </c>
    </row>
    <row r="38" spans="2:10" x14ac:dyDescent="0.2">
      <c r="B38" s="2" t="s">
        <v>330</v>
      </c>
      <c r="C38" s="753">
        <v>74.751945525291831</v>
      </c>
      <c r="D38" s="753">
        <v>545.13618677042803</v>
      </c>
      <c r="E38" s="753">
        <v>55.000000000000057</v>
      </c>
      <c r="F38" s="753">
        <v>434.63521400778211</v>
      </c>
      <c r="G38" s="753">
        <v>543.45817120622564</v>
      </c>
      <c r="H38" s="753">
        <v>525.30642023346309</v>
      </c>
      <c r="I38" s="753">
        <v>62.247081712062254</v>
      </c>
      <c r="J38" s="753">
        <v>515.77821011673154</v>
      </c>
    </row>
    <row r="39" spans="2:10" x14ac:dyDescent="0.2">
      <c r="B39" s="2" t="s">
        <v>331</v>
      </c>
      <c r="C39" s="753">
        <v>74.751945525291831</v>
      </c>
      <c r="D39" s="753">
        <v>545.13618677042803</v>
      </c>
      <c r="E39" s="753">
        <v>55</v>
      </c>
      <c r="F39" s="753">
        <v>434.63521400778211</v>
      </c>
      <c r="G39" s="753">
        <v>543.45817120622564</v>
      </c>
      <c r="H39" s="753">
        <v>525.30642023346309</v>
      </c>
      <c r="I39" s="753">
        <v>62.247081712062254</v>
      </c>
      <c r="J39" s="753">
        <v>515.77821011673154</v>
      </c>
    </row>
    <row r="40" spans="2:10" x14ac:dyDescent="0.2">
      <c r="B40" s="2" t="s">
        <v>348</v>
      </c>
      <c r="C40" s="753">
        <v>74.751945525291831</v>
      </c>
      <c r="D40" s="753">
        <v>545.13618677042803</v>
      </c>
      <c r="E40" s="753">
        <v>55</v>
      </c>
      <c r="F40" s="753">
        <v>434.63521400778211</v>
      </c>
      <c r="G40" s="753">
        <v>543.45817120622564</v>
      </c>
      <c r="H40" s="753">
        <v>525.30642023346309</v>
      </c>
      <c r="I40" s="753">
        <v>62.247081712062254</v>
      </c>
      <c r="J40" s="753">
        <v>515.77821011673154</v>
      </c>
    </row>
    <row r="41" spans="2:10" x14ac:dyDescent="0.2">
      <c r="B41" s="2" t="s">
        <v>332</v>
      </c>
      <c r="C41" s="753">
        <v>74.751945525291831</v>
      </c>
      <c r="D41" s="753">
        <v>545.13618677042803</v>
      </c>
      <c r="E41" s="753">
        <v>55</v>
      </c>
      <c r="F41" s="753">
        <v>434.63521400778211</v>
      </c>
      <c r="G41" s="753">
        <v>543.45817120622564</v>
      </c>
      <c r="H41" s="753">
        <v>525.30642023346309</v>
      </c>
      <c r="I41" s="753">
        <v>62.247081712062254</v>
      </c>
      <c r="J41" s="753">
        <v>515.77821011673154</v>
      </c>
    </row>
    <row r="42" spans="2:10" x14ac:dyDescent="0.2">
      <c r="B42" s="2" t="s">
        <v>333</v>
      </c>
      <c r="C42" s="753">
        <v>74.751945525291831</v>
      </c>
      <c r="D42" s="753">
        <v>545.13618677042803</v>
      </c>
      <c r="E42" s="753">
        <v>55</v>
      </c>
      <c r="F42" s="753">
        <v>434.63521400778211</v>
      </c>
      <c r="G42" s="753">
        <v>543.45817120622564</v>
      </c>
      <c r="H42" s="753">
        <v>525.30642023346309</v>
      </c>
      <c r="I42" s="753">
        <v>62.247081712062254</v>
      </c>
      <c r="J42" s="753">
        <v>515.77821011673154</v>
      </c>
    </row>
    <row r="43" spans="2:10" x14ac:dyDescent="0.2">
      <c r="B43" s="2" t="s">
        <v>334</v>
      </c>
      <c r="C43" s="753">
        <v>74.751945525291831</v>
      </c>
      <c r="D43" s="753">
        <v>545.13618677042803</v>
      </c>
      <c r="E43" s="753">
        <v>55</v>
      </c>
      <c r="F43" s="753">
        <v>434.63521400778211</v>
      </c>
      <c r="G43" s="753">
        <v>543.45817120622564</v>
      </c>
      <c r="H43" s="753">
        <v>525.30642023346309</v>
      </c>
      <c r="I43" s="753">
        <v>62.247081712062254</v>
      </c>
      <c r="J43" s="753">
        <v>515.77821011673154</v>
      </c>
    </row>
    <row r="44" spans="2:10" x14ac:dyDescent="0.2">
      <c r="B44" s="2" t="s">
        <v>335</v>
      </c>
      <c r="C44" s="753">
        <v>74.751945525291831</v>
      </c>
      <c r="D44" s="753">
        <v>545.13618677042803</v>
      </c>
      <c r="E44" s="753">
        <v>55</v>
      </c>
      <c r="F44" s="753">
        <v>434.63521400778211</v>
      </c>
      <c r="G44" s="753">
        <v>543.45817120622564</v>
      </c>
      <c r="H44" s="753">
        <v>525.30642023346309</v>
      </c>
      <c r="I44" s="753">
        <v>62.247081712062254</v>
      </c>
      <c r="J44" s="753">
        <v>515.77821011673154</v>
      </c>
    </row>
    <row r="45" spans="2:10" x14ac:dyDescent="0.2">
      <c r="B45" s="2" t="s">
        <v>349</v>
      </c>
      <c r="C45" s="753">
        <v>74.751945525291831</v>
      </c>
      <c r="D45" s="753">
        <v>545.13618677042803</v>
      </c>
      <c r="E45" s="753">
        <v>55</v>
      </c>
      <c r="F45" s="753">
        <v>434.63521400778211</v>
      </c>
      <c r="G45" s="753">
        <v>543.45817120622564</v>
      </c>
      <c r="H45" s="753">
        <v>525.30642023346309</v>
      </c>
      <c r="I45" s="753">
        <v>62.247081712062254</v>
      </c>
      <c r="J45" s="753">
        <v>515.77821011673154</v>
      </c>
    </row>
    <row r="46" spans="2:10" x14ac:dyDescent="0.2">
      <c r="B46" s="2" t="s">
        <v>336</v>
      </c>
      <c r="C46" s="753">
        <v>74.751945525291831</v>
      </c>
      <c r="D46" s="753">
        <v>545.13618677042803</v>
      </c>
      <c r="E46" s="753">
        <v>55</v>
      </c>
      <c r="F46" s="753">
        <v>434.63521400778211</v>
      </c>
      <c r="G46" s="753">
        <v>543.45817120622564</v>
      </c>
      <c r="H46" s="753">
        <v>525.30642023346309</v>
      </c>
      <c r="I46" s="753">
        <v>62.247081712062254</v>
      </c>
      <c r="J46" s="753">
        <v>515.77821011673154</v>
      </c>
    </row>
    <row r="47" spans="2:10" x14ac:dyDescent="0.2">
      <c r="B47" s="2" t="s">
        <v>337</v>
      </c>
      <c r="C47" s="753">
        <v>74.751945525291831</v>
      </c>
      <c r="D47" s="753">
        <v>545.13618677042803</v>
      </c>
      <c r="E47" s="753">
        <v>55</v>
      </c>
      <c r="F47" s="753">
        <v>434.63521400778211</v>
      </c>
      <c r="G47" s="753">
        <v>543.45817120622564</v>
      </c>
      <c r="H47" s="753">
        <v>525.30642023346309</v>
      </c>
      <c r="I47" s="753">
        <v>62.247081712062254</v>
      </c>
      <c r="J47" s="753">
        <v>515.77821011673154</v>
      </c>
    </row>
    <row r="48" spans="2:10" x14ac:dyDescent="0.2">
      <c r="B48" s="2" t="s">
        <v>338</v>
      </c>
      <c r="C48" s="753">
        <v>74.751945525291831</v>
      </c>
      <c r="D48" s="753">
        <v>545.13618677042803</v>
      </c>
      <c r="E48" s="753">
        <v>55</v>
      </c>
      <c r="F48" s="753">
        <v>434.63521400778211</v>
      </c>
      <c r="G48" s="753">
        <v>543.45817120622564</v>
      </c>
      <c r="H48" s="753">
        <v>525.30642023346309</v>
      </c>
      <c r="I48" s="753">
        <v>62.247081712062254</v>
      </c>
      <c r="J48" s="753">
        <v>515.77821011673154</v>
      </c>
    </row>
    <row r="49" spans="2:12" x14ac:dyDescent="0.2">
      <c r="B49" s="2" t="s">
        <v>339</v>
      </c>
      <c r="C49" s="753">
        <v>74.751945525291831</v>
      </c>
      <c r="D49" s="753">
        <v>545.13618677042803</v>
      </c>
      <c r="E49" s="753">
        <v>55</v>
      </c>
      <c r="F49" s="753">
        <v>434.63521400778211</v>
      </c>
      <c r="G49" s="753">
        <v>543.45817120622564</v>
      </c>
      <c r="H49" s="753">
        <v>525.30642023346309</v>
      </c>
      <c r="I49" s="753">
        <v>62.247081712062254</v>
      </c>
      <c r="J49" s="753">
        <v>515.77821011673154</v>
      </c>
    </row>
    <row r="50" spans="2:12" x14ac:dyDescent="0.2">
      <c r="B50" s="2" t="s">
        <v>350</v>
      </c>
      <c r="C50" s="753">
        <v>74.751945525291831</v>
      </c>
      <c r="D50" s="753">
        <v>545.13618677042803</v>
      </c>
      <c r="E50" s="753">
        <v>55</v>
      </c>
      <c r="F50" s="753">
        <v>434.63521400778211</v>
      </c>
      <c r="G50" s="753">
        <v>543.45817120622564</v>
      </c>
      <c r="H50" s="753">
        <v>525.30642023346309</v>
      </c>
      <c r="I50" s="753">
        <v>62.247081712062254</v>
      </c>
      <c r="J50" s="753">
        <v>515.77821011673154</v>
      </c>
    </row>
    <row r="51" spans="2:12" x14ac:dyDescent="0.2">
      <c r="B51" s="2" t="s">
        <v>340</v>
      </c>
      <c r="C51" s="753">
        <v>74.751945525291831</v>
      </c>
      <c r="D51" s="753">
        <v>545.13618677042803</v>
      </c>
      <c r="E51" s="753">
        <v>55</v>
      </c>
      <c r="F51" s="753">
        <v>434.63521400778211</v>
      </c>
      <c r="G51" s="753">
        <v>543.45817120622564</v>
      </c>
      <c r="H51" s="753">
        <v>525.30642023346309</v>
      </c>
      <c r="I51" s="753">
        <v>62.247081712062254</v>
      </c>
      <c r="J51" s="753">
        <v>515.77821011673154</v>
      </c>
    </row>
    <row r="52" spans="2:12" x14ac:dyDescent="0.2">
      <c r="B52" s="2" t="s">
        <v>341</v>
      </c>
      <c r="C52" s="753">
        <v>74.751945525291831</v>
      </c>
      <c r="D52" s="753">
        <v>545.13618677042803</v>
      </c>
      <c r="E52" s="753">
        <v>55</v>
      </c>
      <c r="F52" s="753">
        <v>434.63521400778211</v>
      </c>
      <c r="G52" s="753">
        <v>543.45817120622564</v>
      </c>
      <c r="H52" s="753">
        <v>525.30642023346309</v>
      </c>
      <c r="I52" s="753">
        <v>62.247081712062254</v>
      </c>
      <c r="J52" s="753">
        <v>515.77821011673154</v>
      </c>
    </row>
    <row r="53" spans="2:12" x14ac:dyDescent="0.2">
      <c r="B53" s="2" t="s">
        <v>342</v>
      </c>
      <c r="C53" s="753">
        <v>74.751945525291831</v>
      </c>
      <c r="D53" s="753">
        <v>545.13618677042803</v>
      </c>
      <c r="E53" s="753">
        <v>55</v>
      </c>
      <c r="F53" s="753">
        <v>434.63521400778211</v>
      </c>
      <c r="G53" s="753">
        <v>543.45817120622564</v>
      </c>
      <c r="H53" s="753">
        <v>525.30642023346309</v>
      </c>
      <c r="I53" s="753">
        <v>62.247081712062254</v>
      </c>
      <c r="J53" s="753">
        <v>515.77821011673154</v>
      </c>
    </row>
    <row r="54" spans="2:12" x14ac:dyDescent="0.2">
      <c r="B54" s="2" t="s">
        <v>343</v>
      </c>
      <c r="C54" s="753">
        <v>74.751945525291831</v>
      </c>
      <c r="D54" s="753">
        <v>545.13618677042803</v>
      </c>
      <c r="E54" s="753">
        <v>55</v>
      </c>
      <c r="F54" s="753">
        <v>434.63521400778211</v>
      </c>
      <c r="G54" s="753">
        <v>543.45817120622564</v>
      </c>
      <c r="H54" s="753">
        <v>525.30642023346309</v>
      </c>
      <c r="I54" s="753">
        <v>62.247081712062254</v>
      </c>
      <c r="J54" s="753">
        <v>515.77821011673154</v>
      </c>
    </row>
    <row r="55" spans="2:12" x14ac:dyDescent="0.2">
      <c r="B55" s="2" t="s">
        <v>351</v>
      </c>
      <c r="C55" s="753">
        <v>74.751945525291831</v>
      </c>
      <c r="D55" s="753">
        <v>545.13618677042803</v>
      </c>
      <c r="E55" s="753">
        <v>55</v>
      </c>
      <c r="F55" s="753">
        <v>434.63521400778211</v>
      </c>
      <c r="G55" s="753">
        <v>543.45817120622564</v>
      </c>
      <c r="H55" s="753">
        <v>525.30642023346309</v>
      </c>
      <c r="I55" s="753">
        <v>62.247081712062254</v>
      </c>
      <c r="J55" s="753">
        <v>515.77821011673154</v>
      </c>
    </row>
    <row r="61" spans="2:12" x14ac:dyDescent="0.2">
      <c r="C61" s="1" t="s">
        <v>291</v>
      </c>
    </row>
    <row r="62" spans="2:12" x14ac:dyDescent="0.2">
      <c r="C62" t="s">
        <v>3</v>
      </c>
      <c r="K62" t="s">
        <v>836</v>
      </c>
      <c r="L62" t="s">
        <v>8</v>
      </c>
    </row>
    <row r="63" spans="2:12" x14ac:dyDescent="0.2">
      <c r="B63" s="1" t="s">
        <v>344</v>
      </c>
      <c r="C63" t="s">
        <v>145</v>
      </c>
      <c r="D63" t="s">
        <v>134</v>
      </c>
      <c r="E63" t="s">
        <v>818</v>
      </c>
      <c r="F63" t="s">
        <v>164</v>
      </c>
      <c r="G63" t="s">
        <v>7</v>
      </c>
      <c r="H63" t="s">
        <v>203</v>
      </c>
      <c r="I63" t="s">
        <v>5</v>
      </c>
      <c r="J63" t="s">
        <v>212</v>
      </c>
    </row>
    <row r="64" spans="2:12" x14ac:dyDescent="0.2">
      <c r="B64" s="2" t="s">
        <v>837</v>
      </c>
      <c r="C64" s="753">
        <v>10.480079842096458</v>
      </c>
      <c r="D64" s="753">
        <v>98.861694666022331</v>
      </c>
      <c r="E64" s="753">
        <v>16.043365160649664</v>
      </c>
      <c r="F64" s="753">
        <v>78.622336494816125</v>
      </c>
      <c r="G64" s="753">
        <v>98.626440092170853</v>
      </c>
      <c r="H64" s="753">
        <v>95.229674627111834</v>
      </c>
      <c r="I64" s="753">
        <v>8.7269218439163563</v>
      </c>
      <c r="J64" s="753">
        <v>93.484487662131286</v>
      </c>
      <c r="K64" s="753">
        <v>500.07500038891487</v>
      </c>
      <c r="L64" s="753">
        <v>500.07500038891487</v>
      </c>
    </row>
    <row r="65" spans="2:12" x14ac:dyDescent="0.2">
      <c r="B65" s="2" t="s">
        <v>398</v>
      </c>
      <c r="C65" s="753">
        <v>9.1549293809016348</v>
      </c>
      <c r="D65" s="753">
        <v>98.455070319936382</v>
      </c>
      <c r="E65" s="753">
        <v>14.42537449953439</v>
      </c>
      <c r="F65" s="753">
        <v>78.215712148730177</v>
      </c>
      <c r="G65" s="753">
        <v>98.249562438069574</v>
      </c>
      <c r="H65" s="753">
        <v>94.823050281025886</v>
      </c>
      <c r="I65" s="753">
        <v>7.6234489047289422</v>
      </c>
      <c r="J65" s="753">
        <v>93.077863316045338</v>
      </c>
      <c r="K65" s="753">
        <v>494.02501128897234</v>
      </c>
      <c r="L65" s="753">
        <v>494.02501128897234</v>
      </c>
    </row>
    <row r="66" spans="2:12" x14ac:dyDescent="0.2">
      <c r="B66" s="2" t="s">
        <v>399</v>
      </c>
      <c r="C66" s="753">
        <v>7.8297789197068104</v>
      </c>
      <c r="D66" s="753">
        <v>98.048445973850448</v>
      </c>
      <c r="E66" s="753">
        <v>12.900965430635386</v>
      </c>
      <c r="F66" s="753">
        <v>77.809087802644243</v>
      </c>
      <c r="G66" s="753">
        <v>97.872684783968296</v>
      </c>
      <c r="H66" s="753">
        <v>94.416425934939952</v>
      </c>
      <c r="I66" s="753">
        <v>6.5199759655415281</v>
      </c>
      <c r="J66" s="753">
        <v>92.671238969959404</v>
      </c>
      <c r="K66" s="753">
        <v>488.06860378124605</v>
      </c>
      <c r="L66" s="753">
        <v>488.06860378124605</v>
      </c>
    </row>
    <row r="67" spans="2:12" x14ac:dyDescent="0.2">
      <c r="B67" s="2" t="s">
        <v>400</v>
      </c>
      <c r="C67" s="753">
        <v>6.5046284585119851</v>
      </c>
      <c r="D67" s="753">
        <v>97.641821627764514</v>
      </c>
      <c r="E67" s="753">
        <v>11.468588675090645</v>
      </c>
      <c r="F67" s="753">
        <v>77.402463456558309</v>
      </c>
      <c r="G67" s="753">
        <v>97.495807129867018</v>
      </c>
      <c r="H67" s="753">
        <v>94.009801588854017</v>
      </c>
      <c r="I67" s="753">
        <v>5.4165030263541141</v>
      </c>
      <c r="J67" s="753">
        <v>92.26461462387347</v>
      </c>
      <c r="K67" s="753">
        <v>482.20422858687408</v>
      </c>
      <c r="L67" s="753">
        <v>482.20422858687408</v>
      </c>
    </row>
    <row r="68" spans="2:12" x14ac:dyDescent="0.2">
      <c r="B68" s="2" t="s">
        <v>401</v>
      </c>
      <c r="C68" s="753">
        <v>5.1794779973171607</v>
      </c>
      <c r="D68" s="753">
        <v>97.235197281678566</v>
      </c>
      <c r="E68" s="753">
        <v>10.08174289728221</v>
      </c>
      <c r="F68" s="753">
        <v>76.99583911047236</v>
      </c>
      <c r="G68" s="753">
        <v>97.118929475765739</v>
      </c>
      <c r="H68" s="753">
        <v>93.603177242768069</v>
      </c>
      <c r="I68" s="753">
        <v>4.3130300871667009</v>
      </c>
      <c r="J68" s="753">
        <v>91.857990277787522</v>
      </c>
      <c r="K68" s="753">
        <v>476.38538437023834</v>
      </c>
      <c r="L68" s="753">
        <v>476.38538437023834</v>
      </c>
    </row>
    <row r="69" spans="2:12" x14ac:dyDescent="0.2">
      <c r="B69" s="2" t="s">
        <v>838</v>
      </c>
      <c r="C69" s="753">
        <v>3.8543275361223381</v>
      </c>
      <c r="D69" s="753">
        <v>96.828572935592632</v>
      </c>
      <c r="E69" s="753">
        <v>8.9113478740801888</v>
      </c>
      <c r="F69" s="753">
        <v>76.589214764386426</v>
      </c>
      <c r="G69" s="753">
        <v>96.742051821664461</v>
      </c>
      <c r="H69" s="753">
        <v>93.196552896682135</v>
      </c>
      <c r="I69" s="753">
        <v>3.2095571479792881</v>
      </c>
      <c r="J69" s="753">
        <v>91.451365931701588</v>
      </c>
      <c r="K69" s="753">
        <v>470.78299090820906</v>
      </c>
      <c r="L69" s="753">
        <v>470.78299090820906</v>
      </c>
    </row>
    <row r="70" spans="2:12" x14ac:dyDescent="0.2">
      <c r="B70" s="2" t="s">
        <v>402</v>
      </c>
      <c r="C70" s="753">
        <v>3.0523605425642377</v>
      </c>
      <c r="D70" s="753">
        <v>96.582488197378041</v>
      </c>
      <c r="E70" s="753">
        <v>7.7745368643668957</v>
      </c>
      <c r="F70" s="753">
        <v>76.343130026171835</v>
      </c>
      <c r="G70" s="753">
        <v>96.513969465698395</v>
      </c>
      <c r="H70" s="753">
        <v>92.950468158467544</v>
      </c>
      <c r="I70" s="753">
        <v>2.5417470377862652</v>
      </c>
      <c r="J70" s="753">
        <v>91.205281193486996</v>
      </c>
      <c r="K70" s="753">
        <v>466.96398148592016</v>
      </c>
      <c r="L70" s="753">
        <v>466.96398148592016</v>
      </c>
    </row>
    <row r="71" spans="2:12" x14ac:dyDescent="0.2">
      <c r="B71" s="2" t="s">
        <v>403</v>
      </c>
      <c r="C71" s="753">
        <v>2.6382171816802971</v>
      </c>
      <c r="D71" s="753">
        <v>96.455407704832751</v>
      </c>
      <c r="E71" s="753">
        <v>6.7129545995337772</v>
      </c>
      <c r="F71" s="753">
        <v>76.216049533626546</v>
      </c>
      <c r="G71" s="753">
        <v>96.396185574070842</v>
      </c>
      <c r="H71" s="753">
        <v>92.823387665922255</v>
      </c>
      <c r="I71" s="753">
        <v>2.1968835637415864</v>
      </c>
      <c r="J71" s="753">
        <v>91.078200700941707</v>
      </c>
      <c r="K71" s="753">
        <v>464.5172865243498</v>
      </c>
      <c r="L71" s="753">
        <v>464.5172865243498</v>
      </c>
    </row>
    <row r="72" spans="2:12" x14ac:dyDescent="0.2">
      <c r="B72" s="2" t="s">
        <v>404</v>
      </c>
      <c r="C72" s="753">
        <v>2.2911068330313591</v>
      </c>
      <c r="D72" s="753">
        <v>96.348896389572914</v>
      </c>
      <c r="E72" s="753">
        <v>5.7230930045941255</v>
      </c>
      <c r="F72" s="753">
        <v>76.109538218366708</v>
      </c>
      <c r="G72" s="753">
        <v>96.297466117115647</v>
      </c>
      <c r="H72" s="753">
        <v>92.716876350662417</v>
      </c>
      <c r="I72" s="753">
        <v>1.9078394982845555</v>
      </c>
      <c r="J72" s="753">
        <v>90.97168938568187</v>
      </c>
      <c r="K72" s="753">
        <v>462.36650579730963</v>
      </c>
      <c r="L72" s="753">
        <v>462.36650579730963</v>
      </c>
    </row>
    <row r="73" spans="2:12" x14ac:dyDescent="0.2">
      <c r="B73" s="2" t="s">
        <v>405</v>
      </c>
      <c r="C73" s="753">
        <v>2.07990034292804</v>
      </c>
      <c r="D73" s="753">
        <v>96.284087370942729</v>
      </c>
      <c r="E73" s="753">
        <v>4.8045901663097768</v>
      </c>
      <c r="F73" s="753">
        <v>76.044729199736523</v>
      </c>
      <c r="G73" s="753">
        <v>96.237398216260573</v>
      </c>
      <c r="H73" s="753">
        <v>92.652067332032232</v>
      </c>
      <c r="I73" s="753">
        <v>1.7319646423835677</v>
      </c>
      <c r="J73" s="753">
        <v>90.906880367051684</v>
      </c>
      <c r="K73" s="753">
        <v>460.74161763764505</v>
      </c>
      <c r="L73" s="753">
        <v>460.74161763764505</v>
      </c>
    </row>
    <row r="74" spans="2:12" x14ac:dyDescent="0.2">
      <c r="B74" s="2" t="s">
        <v>839</v>
      </c>
      <c r="C74" s="753">
        <v>1.8554684508928976</v>
      </c>
      <c r="D74" s="753">
        <v>96.215220118497044</v>
      </c>
      <c r="E74" s="753">
        <v>3.9430875201302671</v>
      </c>
      <c r="F74" s="753">
        <v>75.975861947290838</v>
      </c>
      <c r="G74" s="753">
        <v>96.173568962562499</v>
      </c>
      <c r="H74" s="753">
        <v>92.583200079586547</v>
      </c>
      <c r="I74" s="753">
        <v>1.5450767931893616</v>
      </c>
      <c r="J74" s="753">
        <v>90.838013114605999</v>
      </c>
      <c r="K74" s="753">
        <v>459.12949698675544</v>
      </c>
      <c r="L74" s="753">
        <v>459.12949698675544</v>
      </c>
    </row>
    <row r="75" spans="2:12" x14ac:dyDescent="0.2">
      <c r="B75" s="2" t="s">
        <v>397</v>
      </c>
      <c r="C75" s="753">
        <v>1.5348885279455071</v>
      </c>
      <c r="D75" s="753">
        <v>96.116849702944975</v>
      </c>
      <c r="E75" s="753">
        <v>3.1521563150965428</v>
      </c>
      <c r="F75" s="753">
        <v>75.877491531738769</v>
      </c>
      <c r="G75" s="753">
        <v>96.082394856036174</v>
      </c>
      <c r="H75" s="753">
        <v>92.484829664034478</v>
      </c>
      <c r="I75" s="753">
        <v>1.2781250166339124</v>
      </c>
      <c r="J75" s="753">
        <v>90.739642699053931</v>
      </c>
      <c r="K75" s="753">
        <v>457.26637831348427</v>
      </c>
      <c r="L75" s="753">
        <v>457.26637831348427</v>
      </c>
    </row>
    <row r="76" spans="2:12" x14ac:dyDescent="0.2">
      <c r="B76" s="2" t="s">
        <v>396</v>
      </c>
      <c r="C76" s="753">
        <v>1.3652256779147509</v>
      </c>
      <c r="D76" s="753">
        <v>96.064788410684898</v>
      </c>
      <c r="E76" s="753">
        <v>2.4817379550110878</v>
      </c>
      <c r="F76" s="753">
        <v>75.825430239478692</v>
      </c>
      <c r="G76" s="753">
        <v>96.034142118871472</v>
      </c>
      <c r="H76" s="753">
        <v>92.432768371774401</v>
      </c>
      <c r="I76" s="753">
        <v>1.136844181531198</v>
      </c>
      <c r="J76" s="753">
        <v>90.687581406793853</v>
      </c>
      <c r="K76" s="753">
        <v>456.02851836206037</v>
      </c>
      <c r="L76" s="753">
        <v>456.02851836206037</v>
      </c>
    </row>
    <row r="77" spans="2:12" x14ac:dyDescent="0.2">
      <c r="B77" s="2" t="s">
        <v>395</v>
      </c>
      <c r="C77" s="753">
        <v>1.3335681481839625</v>
      </c>
      <c r="D77" s="753">
        <v>96.055074251649799</v>
      </c>
      <c r="E77" s="753">
        <v>1.9460153964460842</v>
      </c>
      <c r="F77" s="753">
        <v>75.815716080443593</v>
      </c>
      <c r="G77" s="753">
        <v>96.025138601241608</v>
      </c>
      <c r="H77" s="753">
        <v>92.423054212739302</v>
      </c>
      <c r="I77" s="753">
        <v>1.1104824751420621</v>
      </c>
      <c r="J77" s="753">
        <v>90.677867247758755</v>
      </c>
      <c r="K77" s="753">
        <v>455.38691641360521</v>
      </c>
      <c r="L77" s="753">
        <v>455.38691641360521</v>
      </c>
    </row>
    <row r="78" spans="2:12" x14ac:dyDescent="0.2">
      <c r="B78" s="2" t="s">
        <v>394</v>
      </c>
      <c r="C78" s="753">
        <v>1.2626705838804138</v>
      </c>
      <c r="D78" s="753">
        <v>96.033319230942169</v>
      </c>
      <c r="E78" s="753">
        <v>1.5177981029726253</v>
      </c>
      <c r="F78" s="753">
        <v>75.793961059735963</v>
      </c>
      <c r="G78" s="753">
        <v>96.004975073779136</v>
      </c>
      <c r="H78" s="753">
        <v>92.401299192031672</v>
      </c>
      <c r="I78" s="753">
        <v>1.0514449952828118</v>
      </c>
      <c r="J78" s="753">
        <v>90.656112227051125</v>
      </c>
      <c r="K78" s="753">
        <v>454.72158046567586</v>
      </c>
      <c r="L78" s="753">
        <v>454.72158046567586</v>
      </c>
    </row>
    <row r="79" spans="2:12" x14ac:dyDescent="0.2">
      <c r="B79" s="2" t="s">
        <v>840</v>
      </c>
      <c r="C79" s="753">
        <v>1.1441812773289719</v>
      </c>
      <c r="D79" s="753">
        <v>95.996960614916631</v>
      </c>
      <c r="E79" s="753">
        <v>1.2796747673349744</v>
      </c>
      <c r="F79" s="753">
        <v>75.757602443710425</v>
      </c>
      <c r="G79" s="753">
        <v>95.971276280172759</v>
      </c>
      <c r="H79" s="753">
        <v>92.364940576006134</v>
      </c>
      <c r="I79" s="753">
        <v>0.9527771479768482</v>
      </c>
      <c r="J79" s="753">
        <v>90.619753611025587</v>
      </c>
      <c r="K79" s="753">
        <v>454.0871667184723</v>
      </c>
      <c r="L79" s="753">
        <v>454.0871667184723</v>
      </c>
    </row>
    <row r="80" spans="2:12" x14ac:dyDescent="0.2">
      <c r="B80" s="2" t="s">
        <v>393</v>
      </c>
      <c r="C80" s="753">
        <v>0.9498288172274193</v>
      </c>
      <c r="D80" s="753">
        <v>95.93732327990206</v>
      </c>
      <c r="E80" s="753">
        <v>1.0999906674018196</v>
      </c>
      <c r="F80" s="753">
        <v>75.697965108695854</v>
      </c>
      <c r="G80" s="753">
        <v>95.916001727299843</v>
      </c>
      <c r="H80" s="753">
        <v>92.305303240991563</v>
      </c>
      <c r="I80" s="753">
        <v>0.79093689913959997</v>
      </c>
      <c r="J80" s="753">
        <v>90.560116276011016</v>
      </c>
      <c r="K80" s="753">
        <v>453.25746601666913</v>
      </c>
      <c r="L80" s="753">
        <v>453.25746601666913</v>
      </c>
    </row>
    <row r="81" spans="2:12" x14ac:dyDescent="0.2">
      <c r="B81" s="2" t="s">
        <v>392</v>
      </c>
      <c r="C81" s="753">
        <v>0.90140197302015557</v>
      </c>
      <c r="D81" s="753">
        <v>95.922463432333487</v>
      </c>
      <c r="E81" s="753">
        <v>0.94295541984082432</v>
      </c>
      <c r="F81" s="753">
        <v>75.683105261127281</v>
      </c>
      <c r="G81" s="753">
        <v>95.902228955094103</v>
      </c>
      <c r="H81" s="753">
        <v>92.29044339342299</v>
      </c>
      <c r="I81" s="753">
        <v>0.7506111295928134</v>
      </c>
      <c r="J81" s="753">
        <v>90.545256428442443</v>
      </c>
      <c r="K81" s="753">
        <v>452.93846599287406</v>
      </c>
      <c r="L81" s="753">
        <v>452.93846599287406</v>
      </c>
    </row>
    <row r="82" spans="2:12" x14ac:dyDescent="0.2">
      <c r="B82" s="2" t="s">
        <v>391</v>
      </c>
      <c r="C82" s="753">
        <v>0.88299840554850184</v>
      </c>
      <c r="D82" s="753">
        <v>95.916816270891857</v>
      </c>
      <c r="E82" s="753">
        <v>0.80693755086491503</v>
      </c>
      <c r="F82" s="753">
        <v>75.677458099685651</v>
      </c>
      <c r="G82" s="753">
        <v>95.896994912969149</v>
      </c>
      <c r="H82" s="753">
        <v>92.28479623198136</v>
      </c>
      <c r="I82" s="753">
        <v>0.73528619911573467</v>
      </c>
      <c r="J82" s="753">
        <v>90.539609267000813</v>
      </c>
      <c r="K82" s="753">
        <v>452.74089693805803</v>
      </c>
      <c r="L82" s="753">
        <v>452.74089693805803</v>
      </c>
    </row>
    <row r="83" spans="2:12" x14ac:dyDescent="0.2">
      <c r="B83" s="2" t="s">
        <v>390</v>
      </c>
      <c r="C83" s="753">
        <v>0.82992921128981156</v>
      </c>
      <c r="D83" s="753">
        <v>95.90053191145897</v>
      </c>
      <c r="E83" s="753">
        <v>0.68047673472634129</v>
      </c>
      <c r="F83" s="753">
        <v>75.661173740252764</v>
      </c>
      <c r="G83" s="753">
        <v>95.881901839372631</v>
      </c>
      <c r="H83" s="753">
        <v>92.268511872548473</v>
      </c>
      <c r="I83" s="753">
        <v>0.6910946740898567</v>
      </c>
      <c r="J83" s="753">
        <v>90.523324907567925</v>
      </c>
      <c r="K83" s="753">
        <v>452.43694489130678</v>
      </c>
      <c r="L83" s="753">
        <v>452.43694489130678</v>
      </c>
    </row>
    <row r="84" spans="2:12" x14ac:dyDescent="0.2">
      <c r="B84" s="2" t="s">
        <v>841</v>
      </c>
      <c r="C84" s="753">
        <v>0.70480238538262419</v>
      </c>
      <c r="D84" s="753">
        <v>95.862136562966668</v>
      </c>
      <c r="E84" s="753">
        <v>0.58960978122395835</v>
      </c>
      <c r="F84" s="753">
        <v>75.622778391760463</v>
      </c>
      <c r="G84" s="753">
        <v>95.84631531090362</v>
      </c>
      <c r="H84" s="753">
        <v>92.230116524056172</v>
      </c>
      <c r="I84" s="753">
        <v>0.58689966348668254</v>
      </c>
      <c r="J84" s="753">
        <v>90.484929559075624</v>
      </c>
      <c r="K84" s="753">
        <v>451.92758817885579</v>
      </c>
      <c r="L84" s="753">
        <v>451.92758817885579</v>
      </c>
    </row>
    <row r="85" spans="2:12" x14ac:dyDescent="0.2">
      <c r="B85" s="2" t="s">
        <v>389</v>
      </c>
      <c r="C85" s="753">
        <v>0.63990137547912784</v>
      </c>
      <c r="D85" s="753">
        <v>95.842221593697047</v>
      </c>
      <c r="E85" s="753">
        <v>0.50299290115258666</v>
      </c>
      <c r="F85" s="753">
        <v>75.602863422490842</v>
      </c>
      <c r="G85" s="753">
        <v>95.827857225518216</v>
      </c>
      <c r="H85" s="753">
        <v>92.210201554786551</v>
      </c>
      <c r="I85" s="753">
        <v>0.53285560565956647</v>
      </c>
      <c r="J85" s="753">
        <v>90.465014589806003</v>
      </c>
      <c r="K85" s="753">
        <v>451.62390826858996</v>
      </c>
      <c r="L85" s="753">
        <v>451.62390826858996</v>
      </c>
    </row>
    <row r="86" spans="2:12" x14ac:dyDescent="0.2">
      <c r="B86" s="2" t="s">
        <v>388</v>
      </c>
      <c r="C86" s="753">
        <v>0.59001595124489725</v>
      </c>
      <c r="D86" s="753">
        <v>95.826914178726085</v>
      </c>
      <c r="E86" s="753">
        <v>0.42674767580363876</v>
      </c>
      <c r="F86" s="753">
        <v>75.587556007519879</v>
      </c>
      <c r="G86" s="753">
        <v>95.813669627800223</v>
      </c>
      <c r="H86" s="753">
        <v>92.194894139815588</v>
      </c>
      <c r="I86" s="753">
        <v>0.49131525434525308</v>
      </c>
      <c r="J86" s="753">
        <v>90.449707174835041</v>
      </c>
      <c r="K86" s="753">
        <v>451.38082001009059</v>
      </c>
      <c r="L86" s="753">
        <v>451.38082001009059</v>
      </c>
    </row>
    <row r="87" spans="2:12" x14ac:dyDescent="0.2">
      <c r="B87" s="2" t="s">
        <v>387</v>
      </c>
      <c r="C87" s="753">
        <v>0.55998644843996248</v>
      </c>
      <c r="D87" s="753">
        <v>95.81769958212071</v>
      </c>
      <c r="E87" s="753">
        <v>0.35708968971599259</v>
      </c>
      <c r="F87" s="753">
        <v>75.578341410914504</v>
      </c>
      <c r="G87" s="753">
        <v>95.805129127002488</v>
      </c>
      <c r="H87" s="753">
        <v>92.185679543210213</v>
      </c>
      <c r="I87" s="753">
        <v>0.4663092307329455</v>
      </c>
      <c r="J87" s="753">
        <v>90.440492578229666</v>
      </c>
      <c r="K87" s="753">
        <v>451.21072761036646</v>
      </c>
      <c r="L87" s="753">
        <v>451.21072761036646</v>
      </c>
    </row>
    <row r="88" spans="2:12" x14ac:dyDescent="0.2">
      <c r="B88" s="2" t="s">
        <v>386</v>
      </c>
      <c r="C88" s="753">
        <v>0.52109033526596549</v>
      </c>
      <c r="D88" s="753">
        <v>95.805764253229526</v>
      </c>
      <c r="E88" s="753">
        <v>0.29109686893459813</v>
      </c>
      <c r="F88" s="753">
        <v>75.56640608202332</v>
      </c>
      <c r="G88" s="753">
        <v>95.794066929677783</v>
      </c>
      <c r="H88" s="753">
        <v>92.173744214319029</v>
      </c>
      <c r="I88" s="753">
        <v>0.4339198458412275</v>
      </c>
      <c r="J88" s="753">
        <v>90.428557249338482</v>
      </c>
      <c r="K88" s="753">
        <v>451.01464577862993</v>
      </c>
      <c r="L88" s="753">
        <v>451.01464577862993</v>
      </c>
    </row>
    <row r="89" spans="2:12" x14ac:dyDescent="0.2">
      <c r="B89" s="2" t="s">
        <v>842</v>
      </c>
      <c r="C89" s="753">
        <v>0.51214416390009954</v>
      </c>
      <c r="D89" s="753">
        <v>95.803019107536159</v>
      </c>
      <c r="E89" s="753"/>
      <c r="F89" s="753">
        <v>75.563660936329953</v>
      </c>
      <c r="G89" s="753">
        <v>95.791522605711336</v>
      </c>
      <c r="H89" s="753">
        <v>92.170999068625662</v>
      </c>
      <c r="I89" s="753">
        <v>0.42647023290997937</v>
      </c>
      <c r="J89" s="753">
        <v>90.425812103645114</v>
      </c>
      <c r="K89" s="753">
        <v>450.69362821865838</v>
      </c>
      <c r="L89" s="753">
        <v>450.69362821865838</v>
      </c>
    </row>
  </sheetData>
  <pageMargins left="0.7" right="0.7" top="0.75" bottom="0.75" header="0.3" footer="0.3"/>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D33B9-2E65-47B0-94A1-0FBD0D7516DF}">
  <sheetPr codeName="Sheet6"/>
  <dimension ref="B1:Z84"/>
  <sheetViews>
    <sheetView zoomScale="102" workbookViewId="0">
      <selection activeCell="E39" sqref="E39"/>
    </sheetView>
  </sheetViews>
  <sheetFormatPr defaultRowHeight="12.75" x14ac:dyDescent="0.2"/>
  <cols>
    <col min="2" max="2" width="14.42578125" bestFit="1" customWidth="1"/>
    <col min="3" max="3" width="25.28515625" bestFit="1" customWidth="1"/>
    <col min="4" max="4" width="18.42578125" bestFit="1" customWidth="1"/>
    <col min="5" max="5" width="25.85546875" bestFit="1" customWidth="1"/>
    <col min="6" max="6" width="14.42578125" bestFit="1" customWidth="1"/>
    <col min="7" max="7" width="35" bestFit="1" customWidth="1"/>
    <col min="8" max="8" width="18.42578125" bestFit="1" customWidth="1"/>
    <col min="9" max="9" width="25.85546875" bestFit="1" customWidth="1"/>
    <col min="20" max="20" width="19.140625" bestFit="1" customWidth="1"/>
    <col min="21" max="21" width="18.42578125" bestFit="1" customWidth="1"/>
    <col min="22" max="22" width="20" bestFit="1" customWidth="1"/>
  </cols>
  <sheetData>
    <row r="1" spans="2:26" x14ac:dyDescent="0.2">
      <c r="B1" s="1" t="s">
        <v>28</v>
      </c>
      <c r="C1" t="s">
        <v>136</v>
      </c>
      <c r="F1" s="1" t="s">
        <v>28</v>
      </c>
      <c r="G1" t="s">
        <v>217</v>
      </c>
      <c r="T1" s="1" t="s">
        <v>28</v>
      </c>
      <c r="U1" t="s">
        <v>418</v>
      </c>
      <c r="X1" t="s">
        <v>28</v>
      </c>
      <c r="Y1" t="s">
        <v>325</v>
      </c>
    </row>
    <row r="3" spans="2:26" x14ac:dyDescent="0.2">
      <c r="B3" s="1" t="s">
        <v>273</v>
      </c>
      <c r="C3" s="1" t="s">
        <v>25</v>
      </c>
      <c r="D3" t="s">
        <v>281</v>
      </c>
      <c r="E3" t="s">
        <v>429</v>
      </c>
      <c r="F3" s="1" t="s">
        <v>273</v>
      </c>
      <c r="G3" s="1" t="s">
        <v>25</v>
      </c>
      <c r="H3" t="s">
        <v>281</v>
      </c>
      <c r="I3" t="s">
        <v>429</v>
      </c>
      <c r="T3" s="1" t="s">
        <v>273</v>
      </c>
      <c r="U3" t="s">
        <v>281</v>
      </c>
      <c r="V3" t="s">
        <v>280</v>
      </c>
      <c r="X3" t="s">
        <v>273</v>
      </c>
      <c r="Y3" t="s">
        <v>281</v>
      </c>
      <c r="Z3" t="s">
        <v>280</v>
      </c>
    </row>
    <row r="4" spans="2:26" x14ac:dyDescent="0.2">
      <c r="B4" s="2" t="s">
        <v>2</v>
      </c>
      <c r="C4" s="2" t="s">
        <v>149</v>
      </c>
      <c r="D4" s="753">
        <v>59</v>
      </c>
      <c r="E4" s="626">
        <v>98.0625</v>
      </c>
      <c r="F4" s="2" t="s">
        <v>2</v>
      </c>
      <c r="G4" s="2" t="s">
        <v>149</v>
      </c>
      <c r="H4" s="753">
        <v>59</v>
      </c>
      <c r="I4" s="626">
        <v>70.218800000000002</v>
      </c>
      <c r="T4" s="2" t="s">
        <v>2</v>
      </c>
      <c r="U4" s="753">
        <v>674</v>
      </c>
      <c r="V4" s="626">
        <v>-738.04321341463412</v>
      </c>
      <c r="X4" t="s">
        <v>3</v>
      </c>
      <c r="Y4">
        <v>842</v>
      </c>
      <c r="Z4" s="626">
        <v>-1785.3554499999998</v>
      </c>
    </row>
    <row r="5" spans="2:26" x14ac:dyDescent="0.2">
      <c r="C5" s="2" t="s">
        <v>134</v>
      </c>
      <c r="D5" s="753">
        <v>72</v>
      </c>
      <c r="E5" s="626">
        <v>0</v>
      </c>
      <c r="G5" s="2" t="s">
        <v>134</v>
      </c>
      <c r="H5" s="753">
        <v>72</v>
      </c>
      <c r="I5" s="626">
        <v>0</v>
      </c>
      <c r="T5" s="587" t="s">
        <v>149</v>
      </c>
      <c r="U5" s="753">
        <v>118</v>
      </c>
      <c r="V5" s="626">
        <v>-168.28125</v>
      </c>
      <c r="X5" t="s">
        <v>145</v>
      </c>
      <c r="Y5">
        <v>152</v>
      </c>
      <c r="Z5" s="626">
        <v>-281.96531249999998</v>
      </c>
    </row>
    <row r="6" spans="2:26" x14ac:dyDescent="0.2">
      <c r="C6" s="2" t="s">
        <v>162</v>
      </c>
      <c r="D6" s="753">
        <v>38</v>
      </c>
      <c r="E6" s="626">
        <v>64.437700000000007</v>
      </c>
      <c r="G6" s="2" t="s">
        <v>162</v>
      </c>
      <c r="H6" s="753">
        <v>38</v>
      </c>
      <c r="I6" s="626">
        <v>46.871899999999997</v>
      </c>
      <c r="T6" s="587" t="s">
        <v>134</v>
      </c>
      <c r="U6" s="753">
        <v>144</v>
      </c>
      <c r="V6" s="626">
        <v>0</v>
      </c>
      <c r="X6" t="s">
        <v>134</v>
      </c>
      <c r="Y6">
        <v>102</v>
      </c>
      <c r="Z6" s="626">
        <v>0</v>
      </c>
    </row>
    <row r="7" spans="2:26" x14ac:dyDescent="0.2">
      <c r="C7" s="2" t="s">
        <v>7</v>
      </c>
      <c r="D7" s="753">
        <v>73</v>
      </c>
      <c r="E7" s="626">
        <v>52.86</v>
      </c>
      <c r="G7" s="2" t="s">
        <v>7</v>
      </c>
      <c r="H7" s="753">
        <v>73</v>
      </c>
      <c r="I7" s="626">
        <v>0</v>
      </c>
      <c r="T7" s="587" t="s">
        <v>162</v>
      </c>
      <c r="U7" s="753">
        <v>76</v>
      </c>
      <c r="V7" s="626">
        <v>-111.30962499999998</v>
      </c>
      <c r="X7" t="s">
        <v>164</v>
      </c>
      <c r="Y7">
        <v>120</v>
      </c>
      <c r="Z7" s="626">
        <v>-331.25160000000005</v>
      </c>
    </row>
    <row r="8" spans="2:26" x14ac:dyDescent="0.2">
      <c r="C8" s="2" t="s">
        <v>5</v>
      </c>
      <c r="D8" s="753">
        <v>31</v>
      </c>
      <c r="E8" s="626">
        <v>215.3603</v>
      </c>
      <c r="G8" s="2" t="s">
        <v>5</v>
      </c>
      <c r="H8" s="753">
        <v>31</v>
      </c>
      <c r="I8" s="626">
        <v>117.09059999999999</v>
      </c>
      <c r="T8" s="587" t="s">
        <v>7</v>
      </c>
      <c r="U8" s="753">
        <v>146</v>
      </c>
      <c r="V8" s="626">
        <v>-52.86</v>
      </c>
      <c r="X8" t="s">
        <v>7</v>
      </c>
      <c r="Y8">
        <v>104</v>
      </c>
      <c r="Z8" s="626">
        <v>-55.26</v>
      </c>
    </row>
    <row r="9" spans="2:26" x14ac:dyDescent="0.2">
      <c r="C9" s="2" t="s">
        <v>172</v>
      </c>
      <c r="D9" s="753">
        <v>64</v>
      </c>
      <c r="E9" s="626">
        <v>36.570700000000002</v>
      </c>
      <c r="G9" s="2" t="s">
        <v>172</v>
      </c>
      <c r="H9" s="753">
        <v>64</v>
      </c>
      <c r="I9" s="626">
        <v>36.570700000000002</v>
      </c>
      <c r="T9" s="587" t="s">
        <v>5</v>
      </c>
      <c r="U9" s="753">
        <v>62</v>
      </c>
      <c r="V9" s="626">
        <v>-332.450875</v>
      </c>
      <c r="X9" t="s">
        <v>203</v>
      </c>
      <c r="Y9">
        <v>94</v>
      </c>
      <c r="Z9" s="626">
        <v>-259.54218750000001</v>
      </c>
    </row>
    <row r="10" spans="2:26" x14ac:dyDescent="0.2">
      <c r="T10" s="587" t="s">
        <v>172</v>
      </c>
      <c r="U10" s="753">
        <v>128</v>
      </c>
      <c r="V10" s="626">
        <v>-73.141463414634146</v>
      </c>
      <c r="X10" t="s">
        <v>5</v>
      </c>
      <c r="Y10">
        <v>162</v>
      </c>
      <c r="Z10" s="626">
        <v>-785.82010000000002</v>
      </c>
    </row>
    <row r="11" spans="2:26" x14ac:dyDescent="0.2">
      <c r="X11" t="s">
        <v>212</v>
      </c>
      <c r="Y11">
        <v>108</v>
      </c>
      <c r="Z11" s="626">
        <v>-71.516249999999999</v>
      </c>
    </row>
    <row r="12" spans="2:26" x14ac:dyDescent="0.2">
      <c r="X12" t="s">
        <v>288</v>
      </c>
      <c r="Z12" s="626"/>
    </row>
    <row r="13" spans="2:26" x14ac:dyDescent="0.2">
      <c r="X13" t="s">
        <v>283</v>
      </c>
      <c r="Z13" s="626"/>
    </row>
    <row r="14" spans="2:26" x14ac:dyDescent="0.2">
      <c r="X14" t="s">
        <v>285</v>
      </c>
      <c r="Z14" s="626"/>
    </row>
    <row r="15" spans="2:26" x14ac:dyDescent="0.2">
      <c r="X15" t="s">
        <v>283</v>
      </c>
      <c r="Z15" s="626"/>
    </row>
    <row r="16" spans="2:26" x14ac:dyDescent="0.2">
      <c r="X16" t="s">
        <v>289</v>
      </c>
      <c r="Z16" s="626"/>
    </row>
    <row r="17" spans="24:26" x14ac:dyDescent="0.2">
      <c r="X17" t="s">
        <v>283</v>
      </c>
      <c r="Z17" s="626"/>
    </row>
    <row r="18" spans="24:26" x14ac:dyDescent="0.2">
      <c r="X18" t="s">
        <v>2</v>
      </c>
      <c r="Y18">
        <v>674</v>
      </c>
      <c r="Z18" s="626">
        <v>-738.04321341463412</v>
      </c>
    </row>
    <row r="19" spans="24:26" x14ac:dyDescent="0.2">
      <c r="X19" t="s">
        <v>149</v>
      </c>
      <c r="Y19">
        <v>118</v>
      </c>
      <c r="Z19" s="626">
        <v>-168.28125</v>
      </c>
    </row>
    <row r="20" spans="24:26" x14ac:dyDescent="0.2">
      <c r="X20" t="s">
        <v>134</v>
      </c>
      <c r="Y20">
        <v>144</v>
      </c>
      <c r="Z20" s="626">
        <v>0</v>
      </c>
    </row>
    <row r="21" spans="24:26" x14ac:dyDescent="0.2">
      <c r="X21" t="s">
        <v>162</v>
      </c>
      <c r="Y21">
        <v>76</v>
      </c>
      <c r="Z21" s="626">
        <v>-111.30962499999998</v>
      </c>
    </row>
    <row r="22" spans="24:26" x14ac:dyDescent="0.2">
      <c r="X22" t="s">
        <v>7</v>
      </c>
      <c r="Y22">
        <v>146</v>
      </c>
      <c r="Z22" s="626">
        <v>-52.86</v>
      </c>
    </row>
    <row r="23" spans="24:26" x14ac:dyDescent="0.2">
      <c r="X23" t="s">
        <v>5</v>
      </c>
      <c r="Y23">
        <v>62</v>
      </c>
      <c r="Z23" s="626">
        <v>-332.450875</v>
      </c>
    </row>
    <row r="24" spans="24:26" x14ac:dyDescent="0.2">
      <c r="X24" t="s">
        <v>172</v>
      </c>
      <c r="Y24">
        <v>128</v>
      </c>
      <c r="Z24" s="626">
        <v>-73.141463414634146</v>
      </c>
    </row>
    <row r="25" spans="24:26" x14ac:dyDescent="0.2">
      <c r="X25" t="s">
        <v>282</v>
      </c>
      <c r="Z25" s="626"/>
    </row>
    <row r="26" spans="24:26" x14ac:dyDescent="0.2">
      <c r="X26" t="s">
        <v>283</v>
      </c>
      <c r="Z26" s="626"/>
    </row>
    <row r="27" spans="24:26" x14ac:dyDescent="0.2">
      <c r="X27" t="s">
        <v>0</v>
      </c>
      <c r="Y27">
        <v>1420</v>
      </c>
      <c r="Z27" s="626">
        <v>-2468.7635300533207</v>
      </c>
    </row>
    <row r="28" spans="24:26" x14ac:dyDescent="0.2">
      <c r="X28" t="s">
        <v>149</v>
      </c>
      <c r="Y28">
        <v>142</v>
      </c>
      <c r="Z28" s="626">
        <v>-83.272595734367442</v>
      </c>
    </row>
    <row r="29" spans="24:26" x14ac:dyDescent="0.2">
      <c r="X29" t="s">
        <v>142</v>
      </c>
      <c r="Y29">
        <v>138</v>
      </c>
      <c r="Z29" s="626">
        <v>-214.39759573436743</v>
      </c>
    </row>
    <row r="30" spans="24:26" x14ac:dyDescent="0.2">
      <c r="X30" t="s">
        <v>145</v>
      </c>
      <c r="Y30">
        <v>110</v>
      </c>
      <c r="Z30" s="626">
        <v>-276.84375</v>
      </c>
    </row>
    <row r="31" spans="24:26" x14ac:dyDescent="0.2">
      <c r="X31" t="s">
        <v>134</v>
      </c>
      <c r="Y31">
        <v>182</v>
      </c>
      <c r="Z31" s="626">
        <v>0</v>
      </c>
    </row>
    <row r="32" spans="24:26" x14ac:dyDescent="0.2">
      <c r="X32" t="s">
        <v>151</v>
      </c>
      <c r="Y32">
        <v>158</v>
      </c>
      <c r="Z32" s="626">
        <v>-131.125</v>
      </c>
    </row>
    <row r="33" spans="24:26" x14ac:dyDescent="0.2">
      <c r="X33" t="s">
        <v>7</v>
      </c>
      <c r="Y33">
        <v>170</v>
      </c>
      <c r="Z33" s="626">
        <v>-66.375</v>
      </c>
    </row>
    <row r="34" spans="24:26" x14ac:dyDescent="0.2">
      <c r="X34" t="s">
        <v>5</v>
      </c>
      <c r="Y34">
        <v>62</v>
      </c>
      <c r="Z34" s="626">
        <v>-557.61634573436743</v>
      </c>
    </row>
    <row r="35" spans="24:26" x14ac:dyDescent="0.2">
      <c r="X35" t="s">
        <v>6</v>
      </c>
      <c r="Y35">
        <v>52</v>
      </c>
      <c r="Z35" s="626">
        <v>-572.88537142510904</v>
      </c>
    </row>
    <row r="36" spans="24:26" x14ac:dyDescent="0.2">
      <c r="X36" t="s">
        <v>184</v>
      </c>
      <c r="Y36">
        <v>98</v>
      </c>
      <c r="Z36" s="626">
        <v>-360.11634573436748</v>
      </c>
    </row>
    <row r="37" spans="24:26" x14ac:dyDescent="0.2">
      <c r="X37" t="s">
        <v>186</v>
      </c>
      <c r="Y37">
        <v>136</v>
      </c>
      <c r="Z37" s="626">
        <v>-190.86249999999998</v>
      </c>
    </row>
    <row r="38" spans="24:26" x14ac:dyDescent="0.2">
      <c r="X38" t="s">
        <v>172</v>
      </c>
      <c r="Y38">
        <v>172</v>
      </c>
      <c r="Z38" s="626">
        <v>-15.269025690741639</v>
      </c>
    </row>
    <row r="39" spans="24:26" x14ac:dyDescent="0.2">
      <c r="X39" t="s">
        <v>1</v>
      </c>
      <c r="Y39">
        <v>3886</v>
      </c>
      <c r="Z39" s="626">
        <v>-3228.3652500000003</v>
      </c>
    </row>
    <row r="40" spans="24:26" x14ac:dyDescent="0.2">
      <c r="X40" t="s">
        <v>149</v>
      </c>
      <c r="Y40">
        <v>422</v>
      </c>
      <c r="Z40" s="626">
        <v>-345.00049999999999</v>
      </c>
    </row>
    <row r="41" spans="24:26" x14ac:dyDescent="0.2">
      <c r="X41" t="s">
        <v>142</v>
      </c>
      <c r="Y41">
        <v>422</v>
      </c>
      <c r="Z41" s="626">
        <v>-233.32549999999998</v>
      </c>
    </row>
    <row r="42" spans="24:26" x14ac:dyDescent="0.2">
      <c r="X42" t="s">
        <v>145</v>
      </c>
      <c r="Y42">
        <v>110</v>
      </c>
      <c r="Z42" s="626">
        <v>-360.70500000000004</v>
      </c>
    </row>
    <row r="43" spans="24:26" x14ac:dyDescent="0.2">
      <c r="X43" t="s">
        <v>134</v>
      </c>
      <c r="Y43">
        <v>514</v>
      </c>
      <c r="Z43" s="626">
        <v>0</v>
      </c>
    </row>
    <row r="44" spans="24:26" x14ac:dyDescent="0.2">
      <c r="X44" t="s">
        <v>164</v>
      </c>
      <c r="Y44">
        <v>240</v>
      </c>
      <c r="Z44" s="626">
        <v>-440.59299999999996</v>
      </c>
    </row>
    <row r="45" spans="24:26" x14ac:dyDescent="0.2">
      <c r="X45" t="s">
        <v>151</v>
      </c>
      <c r="Y45">
        <v>474</v>
      </c>
      <c r="Z45" s="626">
        <v>-135.67500000000001</v>
      </c>
    </row>
    <row r="46" spans="24:26" x14ac:dyDescent="0.2">
      <c r="X46" t="s">
        <v>7</v>
      </c>
      <c r="Y46">
        <v>534</v>
      </c>
      <c r="Z46" s="626">
        <v>-100.2795</v>
      </c>
    </row>
    <row r="47" spans="24:26" x14ac:dyDescent="0.2">
      <c r="X47" t="s">
        <v>5</v>
      </c>
      <c r="Y47">
        <v>76</v>
      </c>
      <c r="Z47" s="626">
        <v>-817.98500000000001</v>
      </c>
    </row>
    <row r="48" spans="24:26" x14ac:dyDescent="0.2">
      <c r="X48" t="s">
        <v>153</v>
      </c>
      <c r="Y48">
        <v>110</v>
      </c>
      <c r="Z48" s="626">
        <v>-582.03049999999996</v>
      </c>
    </row>
    <row r="49" spans="24:26" x14ac:dyDescent="0.2">
      <c r="X49" t="s">
        <v>155</v>
      </c>
      <c r="Y49">
        <v>494</v>
      </c>
      <c r="Z49" s="626">
        <v>-135.67500000000001</v>
      </c>
    </row>
    <row r="50" spans="24:26" x14ac:dyDescent="0.2">
      <c r="X50" t="s">
        <v>172</v>
      </c>
      <c r="Y50">
        <v>490</v>
      </c>
      <c r="Z50" s="626">
        <v>-77.096249999999998</v>
      </c>
    </row>
    <row r="51" spans="24:26" x14ac:dyDescent="0.2">
      <c r="X51" t="s">
        <v>200</v>
      </c>
      <c r="Y51">
        <v>806</v>
      </c>
      <c r="Z51" s="626">
        <v>-1722.2998666666667</v>
      </c>
    </row>
    <row r="52" spans="24:26" x14ac:dyDescent="0.2">
      <c r="X52" t="s">
        <v>145</v>
      </c>
      <c r="Y52">
        <v>34</v>
      </c>
      <c r="Z52" s="626">
        <v>-351.8716</v>
      </c>
    </row>
    <row r="53" spans="24:26" x14ac:dyDescent="0.2">
      <c r="X53" t="s">
        <v>134</v>
      </c>
      <c r="Y53">
        <v>196</v>
      </c>
      <c r="Z53" s="626">
        <v>0</v>
      </c>
    </row>
    <row r="54" spans="24:26" x14ac:dyDescent="0.2">
      <c r="X54" t="s">
        <v>7</v>
      </c>
      <c r="Y54">
        <v>206</v>
      </c>
      <c r="Z54" s="626">
        <v>-64.117500000000007</v>
      </c>
    </row>
    <row r="55" spans="24:26" x14ac:dyDescent="0.2">
      <c r="X55" t="s">
        <v>203</v>
      </c>
      <c r="Y55">
        <v>150</v>
      </c>
      <c r="Z55" s="626">
        <v>-436.70249999999999</v>
      </c>
    </row>
    <row r="56" spans="24:26" x14ac:dyDescent="0.2">
      <c r="X56" t="s">
        <v>5</v>
      </c>
      <c r="Y56">
        <v>28</v>
      </c>
      <c r="Z56" s="626">
        <v>-852.69159999999999</v>
      </c>
    </row>
    <row r="57" spans="24:26" x14ac:dyDescent="0.2">
      <c r="X57" t="s">
        <v>172</v>
      </c>
      <c r="Y57">
        <v>192</v>
      </c>
      <c r="Z57" s="626">
        <v>-16.916666666666668</v>
      </c>
    </row>
    <row r="58" spans="24:26" x14ac:dyDescent="0.2">
      <c r="X58" t="s">
        <v>290</v>
      </c>
      <c r="Z58" s="626"/>
    </row>
    <row r="59" spans="24:26" x14ac:dyDescent="0.2">
      <c r="X59" t="s">
        <v>283</v>
      </c>
      <c r="Z59" s="626"/>
    </row>
    <row r="60" spans="24:26" x14ac:dyDescent="0.2">
      <c r="X60" t="s">
        <v>284</v>
      </c>
      <c r="Z60" s="626"/>
    </row>
    <row r="61" spans="24:26" x14ac:dyDescent="0.2">
      <c r="X61" t="s">
        <v>283</v>
      </c>
      <c r="Z61" s="626"/>
    </row>
    <row r="62" spans="24:26" x14ac:dyDescent="0.2">
      <c r="X62" t="s">
        <v>133</v>
      </c>
      <c r="Y62">
        <v>1214</v>
      </c>
      <c r="Z62" s="626">
        <v>-3452.5860000000002</v>
      </c>
    </row>
    <row r="63" spans="24:26" x14ac:dyDescent="0.2">
      <c r="X63" t="s">
        <v>149</v>
      </c>
      <c r="Y63">
        <v>134</v>
      </c>
      <c r="Z63" s="626">
        <v>-165.58750000000003</v>
      </c>
    </row>
    <row r="64" spans="24:26" x14ac:dyDescent="0.2">
      <c r="X64" t="s">
        <v>142</v>
      </c>
      <c r="Y64">
        <v>120</v>
      </c>
      <c r="Z64" s="626">
        <v>-500.21250000000003</v>
      </c>
    </row>
    <row r="65" spans="24:26" x14ac:dyDescent="0.2">
      <c r="X65" t="s">
        <v>145</v>
      </c>
      <c r="Y65">
        <v>96</v>
      </c>
      <c r="Z65" s="626">
        <v>-324.99125000000004</v>
      </c>
    </row>
    <row r="66" spans="24:26" x14ac:dyDescent="0.2">
      <c r="X66" t="s">
        <v>134</v>
      </c>
      <c r="Y66">
        <v>192</v>
      </c>
      <c r="Z66" s="626">
        <v>0</v>
      </c>
    </row>
    <row r="67" spans="24:26" x14ac:dyDescent="0.2">
      <c r="X67" t="s">
        <v>151</v>
      </c>
      <c r="Y67">
        <v>162</v>
      </c>
      <c r="Z67" s="626">
        <v>-334.625</v>
      </c>
    </row>
    <row r="68" spans="24:26" x14ac:dyDescent="0.2">
      <c r="X68" t="s">
        <v>7</v>
      </c>
      <c r="Y68">
        <v>200</v>
      </c>
      <c r="Z68" s="626">
        <v>-125.46375</v>
      </c>
    </row>
    <row r="69" spans="24:26" x14ac:dyDescent="0.2">
      <c r="X69" t="s">
        <v>5</v>
      </c>
      <c r="Y69">
        <v>58</v>
      </c>
      <c r="Z69" s="626">
        <v>-950.66750000000002</v>
      </c>
    </row>
    <row r="70" spans="24:26" x14ac:dyDescent="0.2">
      <c r="X70" t="s">
        <v>153</v>
      </c>
      <c r="Y70">
        <v>84</v>
      </c>
      <c r="Z70" s="626">
        <v>-490.57875000000001</v>
      </c>
    </row>
    <row r="71" spans="24:26" x14ac:dyDescent="0.2">
      <c r="X71" t="s">
        <v>155</v>
      </c>
      <c r="Y71">
        <v>168</v>
      </c>
      <c r="Z71" s="626">
        <v>-560.45974999999999</v>
      </c>
    </row>
    <row r="72" spans="24:26" x14ac:dyDescent="0.2">
      <c r="X72" t="s">
        <v>157</v>
      </c>
      <c r="Y72">
        <v>1214</v>
      </c>
      <c r="Z72" s="626">
        <v>-2006.9353333333333</v>
      </c>
    </row>
    <row r="73" spans="24:26" x14ac:dyDescent="0.2">
      <c r="X73" t="s">
        <v>283</v>
      </c>
      <c r="Z73" s="626"/>
    </row>
    <row r="74" spans="24:26" x14ac:dyDescent="0.2">
      <c r="X74" t="s">
        <v>149</v>
      </c>
      <c r="Y74">
        <v>252</v>
      </c>
      <c r="Z74" s="626">
        <v>-102.86250000000001</v>
      </c>
    </row>
    <row r="75" spans="24:26" x14ac:dyDescent="0.2">
      <c r="X75" t="s">
        <v>134</v>
      </c>
      <c r="Y75">
        <v>268</v>
      </c>
      <c r="Z75" s="626">
        <v>0</v>
      </c>
    </row>
    <row r="76" spans="24:26" x14ac:dyDescent="0.2">
      <c r="X76" t="s">
        <v>162</v>
      </c>
      <c r="Y76">
        <v>104</v>
      </c>
      <c r="Z76" s="626">
        <v>-157.43700000000001</v>
      </c>
    </row>
    <row r="77" spans="24:26" x14ac:dyDescent="0.2">
      <c r="X77" t="s">
        <v>164</v>
      </c>
      <c r="Y77">
        <v>224</v>
      </c>
      <c r="Z77" s="626">
        <v>-679.05066666666664</v>
      </c>
    </row>
    <row r="78" spans="24:26" x14ac:dyDescent="0.2">
      <c r="X78" t="s">
        <v>7</v>
      </c>
      <c r="Y78">
        <v>278</v>
      </c>
      <c r="Z78" s="626">
        <v>-64.117500000000007</v>
      </c>
    </row>
    <row r="79" spans="24:26" x14ac:dyDescent="0.2">
      <c r="X79" t="s">
        <v>5</v>
      </c>
      <c r="Y79">
        <v>88</v>
      </c>
      <c r="Z79" s="626">
        <v>-1003.4676666666667</v>
      </c>
    </row>
    <row r="80" spans="24:26" x14ac:dyDescent="0.2">
      <c r="X80" t="s">
        <v>287</v>
      </c>
      <c r="Z80" s="626"/>
    </row>
    <row r="81" spans="24:26" x14ac:dyDescent="0.2">
      <c r="X81" t="s">
        <v>283</v>
      </c>
      <c r="Z81" s="626"/>
    </row>
    <row r="82" spans="24:26" x14ac:dyDescent="0.2">
      <c r="X82" t="s">
        <v>286</v>
      </c>
      <c r="Z82" s="626"/>
    </row>
    <row r="83" spans="24:26" x14ac:dyDescent="0.2">
      <c r="X83" t="s">
        <v>283</v>
      </c>
      <c r="Z83" s="626"/>
    </row>
    <row r="84" spans="24:26" x14ac:dyDescent="0.2">
      <c r="X84" t="s">
        <v>8</v>
      </c>
      <c r="Y84">
        <v>10056</v>
      </c>
      <c r="Z84" s="626">
        <v>-15402.348643467953</v>
      </c>
    </row>
  </sheetData>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8 a f d d 3 d - 7 f 4 8 - 4 f 5 2 - 8 d 2 b - f 4 a 6 c 6 4 e 3 d 5 2 "   x m l n s = " h t t p : / / s c h e m a s . m i c r o s o f t . c o m / D a t a M a s h u p " > A A A A A M 8 E A A B Q S w M E F A A C A A g A z I Z T V 1 Q q j h W k A A A A 9 g A A A B I A H A B D b 2 5 m a W c v U G F j a 2 F n Z S 5 4 b W w g o h g A K K A U A A A A A A A A A A A A A A A A A A A A A A A A A A A A h Y 9 N C s I w F I S v U r J v / t x I e Y 2 g C z c W B E H c h j S 2 w f Z V m t T 2 b i 4 8 k l e w o l V 3 L m f m G 5 i 5 X 2 + w G O o q u t j W u w Z T I i g n k U X T 5 A 6 L l H T h G M / J Q s F W m 5 M u b D T C 6 J P B u 5 S U I Z w T x v q + p / 2 M N m 3 B J O e C H b L N z p S 2 1 r F D H z Q a S z 6 t / H + L K N i / x i h J h R R U c k k 5 s M m E z O E X G H P + T H 9 M W H V V 6 F q r L M b r J b B J A n t / U A 9 Q S w M E F A A C A A g A z I Z T 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y G U 1 e A b t k N y Q E A A F o J A A A T A B w A R m 9 y b X V s Y X M v U 2 V j d G l v b j E u b S C i G A A o o B Q A A A A A A A A A A A A A A A A A A A A A A A A A A A D l l T 1 P w z A Q h v d K / Q + W W V q p V B T E h B g g Z O N D o g U G x O C k 1 z b C 9 U X + Q F R V / z s X U j 5 T b H e A h S x J 7 P f O 8 e V 5 z w Z y W 6 B i w / o + O G q 3 2 i 0 z E x r G b C Q y C Q N 2 z C T Y d o v R N U S n c 6 C R 9 D k H 2 U + c 1 q D s H e r H D P G x 0 1 3 e X 4 o 5 H P M 6 k j + s 7 h N U l i Q P v T r B D k 9 m Q k 2 r 5 I s S O G V 6 l f Z H W i g z Q T 1 P U L q 5 q i Z N p 1 6 t t 1 z y U 1 f I c a G m z C 5 K l D h d 8 F 7 1 C M z C s 1 3 1 2 J J f g D B O Q 3 M 8 T Y d s f + 9 g r z G T X K f p B R v 0 D z F h j c k z Z A r t r F p y l 5 0 L N Z a o x y x H Y 9 + k y s 0 z 0 B 6 x E U 8 0 Y k L 6 q z x 3 Z Q H 6 N T m L V q + z B w N G a I W M + v B a G f n V i d A Z U f O z e m i p D o L K U G p B Z B E 0 4 T p 6 Y 7 Z b K l h V b 5 C n u J v i v D X + O W C 7 H X k r v u q + + + t G l c U T W n L Y l Z I L 8 r U k Z 9 N b b S z z Y b m 1 s P P N k k H 6 g 7 g H + A 4 D 7 S H Y j 2 y A 0 S g o Y y m M w y 6 a s z B Y U S T F o E O I 8 R N r d Z E 5 W / 1 v f i u k A 9 5 t t w o V S 9 H n Y 2 J n 3 e 5 Z Z 7 / L / + V p c Q 0 T o K 3 R X k 0 O S u g C G 5 J g 8 4 t o d M G m F t P A v M 0 q 1 J j + s g k 1 n b n J h U 3 H b X T X V y c 1 X P M b D n k B U E s B A i 0 A F A A C A A g A z I Z T V 1 Q q j h W k A A A A 9 g A A A B I A A A A A A A A A A A A A A A A A A A A A A E N v b m Z p Z y 9 Q Y W N r Y W d l L n h t b F B L A Q I t A B Q A A g A I A M y G U 1 c P y u m r p A A A A O k A A A A T A A A A A A A A A A A A A A A A A P A A A A B b Q 2 9 u d G V u d F 9 U e X B l c 1 0 u e G 1 s U E s B A i 0 A F A A C A A g A z I Z T V 4 B u 2 Q 3 J A Q A A W g k A A B M A A A A A A A A A A A A A A A A A 4 Q E A A E Z v c m 1 1 b G F z L 1 N l Y 3 R p b 2 4 x L m 1 Q S w U G A A A A A A M A A w D C A A A A 9 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h Y A A A A A A A D Y F 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w I i A v P j x F b n R y e S B U e X B l P S J G a W x s R X J y b 3 J D b 2 R l I i B W Y W x 1 Z T 0 i c 1 V u a 2 5 v d 2 4 i I C 8 + P E V u d H J 5 I F R 5 c G U 9 I k Z p b G x F c n J v c k N v d W 5 0 I i B W Y W x 1 Z T 0 i b D A i I C 8 + P E V u d H J 5 I F R 5 c G U 9 I k Z p b G x M Y X N 0 V X B k Y X R l Z C I g V m F s d W U 9 I m Q y M D I z L T A 2 L T I w V D E 2 O j M 2 O j U 4 L j k 1 N z E w N z R a I i A v P j x F b n R y e S B U e X B l P S J G a W x s Q 2 9 s d W 1 u V H l w Z X M i I F Z h b H V l P S J z Q m d Z R 0 J n W U Y i I C 8 + P E V u d H J 5 I F R 5 c G U 9 I k Z p b G x D b 2 x 1 b W 5 O Y W 1 l c y I g V m F s d W U 9 I n N b J n F 1 b 3 Q 7 Q n V p b G R p b m c g d H l w b 2 x v Z 3 k m c X V v d D s s J n F 1 b 3 Q 7 T W V h c 3 V y Z S Z x d W 9 0 O y w m c X V v d D t N R U V T I D I w M z A m c X V v d D s s J n F 1 b 3 Q 7 Q 1 J F R U 0 g M S 4 1 b 0 M g J n F 1 b 3 Q 7 L C Z x d W 9 0 O 0 F 0 d H J p Y n V 0 Z S Z x d W 9 0 O y w m c X V v d D t W Y W x 1 Z S Z x d W 9 0 O 1 0 i I C 8 + P E V u d H J 5 I F R 5 c G U 9 I k Z p b G x T d G F 0 d X M i I F Z h b H V l P S J z V 2 F p d G l u Z 0 Z v c k V 4 Y 2 V s U m V m c m V z a C I g L z 4 8 R W 5 0 c n k g V H l w Z T 0 i U m V s Y X R p b 2 5 z a G l w S W 5 m b 0 N v b n R h a W 5 l c i I g V m F s d W U 9 I n N 7 J n F 1 b 3 Q 7 Y 2 9 s d W 1 u Q 2 9 1 b n Q m c X V v d D s 6 N i w m c X V v d D t r Z X l D b 2 x 1 b W 5 O Y W 1 l c y Z x d W 9 0 O z p b X S w m c X V v d D t x d W V y e V J l b G F 0 a W 9 u c 2 h p c H M m c X V v d D s 6 W 1 0 s J n F 1 b 3 Q 7 Y 2 9 s d W 1 u S W R l b n R p d G l l c y Z x d W 9 0 O z p b J n F 1 b 3 Q 7 U 2 V j d G l v b j E v V G F i b G U x L 0 F 1 d G 9 S Z W 1 v d m V k Q 2 9 s d W 1 u c z E u e 0 J 1 a W x k a W 5 n I H R 5 c G 9 s b 2 d 5 L D B 9 J n F 1 b 3 Q 7 L C Z x d W 9 0 O 1 N l Y 3 R p b 2 4 x L 1 R h Y m x l M S 9 B d X R v U m V t b 3 Z l Z E N v b H V t b n M x L n t N Z W F z d X J l L D F 9 J n F 1 b 3 Q 7 L C Z x d W 9 0 O 1 N l Y 3 R p b 2 4 x L 1 R h Y m x l M S 9 B d X R v U m V t b 3 Z l Z E N v b H V t b n M x L n t N R U V T I D I w M z A s M n 0 m c X V v d D s s J n F 1 b 3 Q 7 U 2 V j d G l v b j E v V G F i b G U x L 0 F 1 d G 9 S Z W 1 v d m V k Q 2 9 s d W 1 u c z E u e 0 N S R U V N I D E u N W 9 D I C w z f S Z x d W 9 0 O y w m c X V v d D t T Z W N 0 a W 9 u M S 9 U Y W J s Z T E v Q X V 0 b 1 J l b W 9 2 Z W R D b 2 x 1 b W 5 z M S 5 7 Q X R 0 c m l i d X R l L D R 9 J n F 1 b 3 Q 7 L C Z x d W 9 0 O 1 N l Y 3 R p b 2 4 x L 1 R h Y m x l M S 9 B d X R v U m V t b 3 Z l Z E N v b H V t b n M x L n t W Y W x 1 Z S w 1 f S Z x d W 9 0 O 1 0 s J n F 1 b 3 Q 7 Q 2 9 s d W 1 u Q 2 9 1 b n Q m c X V v d D s 6 N i w m c X V v d D t L Z X l D b 2 x 1 b W 5 O Y W 1 l c y Z x d W 9 0 O z p b X S w m c X V v d D t D b 2 x 1 b W 5 J Z G V u d G l 0 a W V z J n F 1 b 3 Q 7 O l s m c X V v d D t T Z W N 0 a W 9 u M S 9 U Y W J s Z T E v Q X V 0 b 1 J l b W 9 2 Z W R D b 2 x 1 b W 5 z M S 5 7 Q n V p b G R p b m c g d H l w b 2 x v Z 3 k s M H 0 m c X V v d D s s J n F 1 b 3 Q 7 U 2 V j d G l v b j E v V G F i b G U x L 0 F 1 d G 9 S Z W 1 v d m V k Q 2 9 s d W 1 u c z E u e 0 1 l Y X N 1 c m U s M X 0 m c X V v d D s s J n F 1 b 3 Q 7 U 2 V j d G l v b j E v V G F i b G U x L 0 F 1 d G 9 S Z W 1 v d m V k Q 2 9 s d W 1 u c z E u e 0 1 F R V M g M j A z M C w y f S Z x d W 9 0 O y w m c X V v d D t T Z W N 0 a W 9 u M S 9 U Y W J s Z T E v Q X V 0 b 1 J l b W 9 2 Z W R D b 2 x 1 b W 5 z M S 5 7 Q 1 J F R U 0 g M S 4 1 b 0 M g L D N 9 J n F 1 b 3 Q 7 L C Z x d W 9 0 O 1 N l Y 3 R p b 2 4 x L 1 R h Y m x l M S 9 B d X R v U m V t b 3 Z l Z E N v b H V t b n M x L n t B d H R y a W J 1 d G U s N H 0 m c X V v d D s s J n F 1 b 3 Q 7 U 2 V j d G l v b j E v V G F i b G U x L 0 F 1 d G 9 S Z W 1 v d m V k Q 2 9 s d W 1 u c z E u e 1 Z h b H V l L D V 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V u c G l 2 b 3 R l Z C U y M E 9 u b H k l M j B T Z W x l Y 3 R l Z C U y M E N v b H V t b n M 8 L 0 l 0 Z W 1 Q Y X R o P j w v S X R l b U x v Y 2 F 0 a W 9 u P j x T d G F i b G V F b n R y a W V z I C 8 + P C 9 J d G V t P j x J d G V t P j x J d G V t T G 9 j Y X R p b 2 4 + P E l 0 Z W 1 U e X B l P k Z v c m 1 1 b G E 8 L 0 l 0 Z W 1 U e X B l P j x J d G V t U G F 0 a D 5 T Z W N 0 a W 9 u M S 9 U Y W J s Z T E 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U m V s Y X R p b 2 5 z a G l w S W 5 m b 0 N v b n R h a W 5 l c i I g V m F s d W U 9 I n N 7 J n F 1 b 3 Q 7 Y 2 9 s d W 1 u Q 2 9 1 b n Q m c X V v d D s 6 N y w m c X V v d D t r Z X l D b 2 x 1 b W 5 O Y W 1 l c y Z x d W 9 0 O z p b X S w m c X V v d D t x d W V y e V J l b G F 0 a W 9 u c 2 h p c H M m c X V v d D s 6 W 1 0 s J n F 1 b 3 Q 7 Y 2 9 s d W 1 u S W R l b n R p d G l l c y Z x d W 9 0 O z p b J n F 1 b 3 Q 7 U 2 V j d G l v b j E v V G F i b G U x I C g y K S 9 B d X R v U m V t b 3 Z l Z E N v b H V t b n M x L n t C d W l s Z G l u Z y B 0 e X B v b G 9 n e S w w f S Z x d W 9 0 O y w m c X V v d D t T Z W N 0 a W 9 u M S 9 U Y W J s Z T E g K D I p L 0 F 1 d G 9 S Z W 1 v d m V k Q 2 9 s d W 1 u c z E u e 0 1 l Y X N 1 c m U s M X 0 m c X V v d D s s J n F 1 b 3 Q 7 U 2 V j d G l v b j E v V G F i b G U x I C g y K S 9 B d X R v U m V t b 3 Z l Z E N v b H V t b n M x L n t N R U V T I D I w M z A s M n 0 m c X V v d D s s J n F 1 b 3 Q 7 U 2 V j d G l v b j E v V G F i b G U x I C g y K S 9 B d X R v U m V t b 3 Z l Z E N v b H V t b n M x L n t D U k V F T S A x L j V v Q y A s M 3 0 m c X V v d D s s J n F 1 b 3 Q 7 U 2 V j d G l v b j E v V G F i b G U x I C g y K S 9 B d X R v U m V t b 3 Z l Z E N v b H V t b n M x L n t S Z W Z l c m V u Y 2 U g c 2 N l b m F y a W 8 s N H 0 m c X V v d D s s J n F 1 b 3 Q 7 U 2 V j d G l v b j E v V G F i b G U x I C g y K S 9 B d X R v U m V t b 3 Z l Z E N v b H V t b n M x L n t B d H R y a W J 1 d G U s N X 0 m c X V v d D s s J n F 1 b 3 Q 7 U 2 V j d G l v b j E v V G F i b G U x I C g y K S 9 B d X R v U m V t b 3 Z l Z E N v b H V t b n M x L n t W Y W x 1 Z S w 2 f S Z x d W 9 0 O 1 0 s J n F 1 b 3 Q 7 Q 2 9 s d W 1 u Q 2 9 1 b n Q m c X V v d D s 6 N y w m c X V v d D t L Z X l D b 2 x 1 b W 5 O Y W 1 l c y Z x d W 9 0 O z p b X S w m c X V v d D t D b 2 x 1 b W 5 J Z G V u d G l 0 a W V z J n F 1 b 3 Q 7 O l s m c X V v d D t T Z W N 0 a W 9 u M S 9 U Y W J s Z T E g K D I p L 0 F 1 d G 9 S Z W 1 v d m V k Q 2 9 s d W 1 u c z E u e 0 J 1 a W x k a W 5 n I H R 5 c G 9 s b 2 d 5 L D B 9 J n F 1 b 3 Q 7 L C Z x d W 9 0 O 1 N l Y 3 R p b 2 4 x L 1 R h Y m x l M S A o M i k v Q X V 0 b 1 J l b W 9 2 Z W R D b 2 x 1 b W 5 z M S 5 7 T W V h c 3 V y Z S w x f S Z x d W 9 0 O y w m c X V v d D t T Z W N 0 a W 9 u M S 9 U Y W J s Z T E g K D I p L 0 F 1 d G 9 S Z W 1 v d m V k Q 2 9 s d W 1 u c z E u e 0 1 F R V M g M j A z M C w y f S Z x d W 9 0 O y w m c X V v d D t T Z W N 0 a W 9 u M S 9 U Y W J s Z T E g K D I p L 0 F 1 d G 9 S Z W 1 v d m V k Q 2 9 s d W 1 u c z E u e 0 N S R U V N I D E u N W 9 D I C w z f S Z x d W 9 0 O y w m c X V v d D t T Z W N 0 a W 9 u M S 9 U Y W J s Z T E g K D I p L 0 F 1 d G 9 S Z W 1 v d m V k Q 2 9 s d W 1 u c z E u e 1 J l Z m V y Z W 5 j Z S B z Y 2 V u Y X J p b y w 0 f S Z x d W 9 0 O y w m c X V v d D t T Z W N 0 a W 9 u M S 9 U Y W J s Z T E g K D I p L 0 F 1 d G 9 S Z W 1 v d m V k Q 2 9 s d W 1 u c z E u e 0 F 0 d H J p Y n V 0 Z S w 1 f S Z x d W 9 0 O y w m c X V v d D t T Z W N 0 a W 9 u M S 9 U Y W J s Z T E g K D I p L 0 F 1 d G 9 S Z W 1 v d m V k Q 2 9 s d W 1 u c z E u e 1 Z h b H V l L D Z 9 J n F 1 b 3 Q 7 X S w m c X V v d D t S Z W x h d G l v b n N o a X B J b m Z v J n F 1 b 3 Q 7 O l t d f S I g L z 4 8 R W 5 0 c n k g V H l w Z T 0 i R m l s b F N 0 Y X R 1 c y I g V m F s d W U 9 I n N X Y W l 0 a W 5 n R m 9 y R X h j Z W x S Z W Z y Z X N o I i A v P j x F b n R y e S B U e X B l P S J G a W x s Q 2 9 s d W 1 u T m F t Z X M i I F Z h b H V l P S J z W y Z x d W 9 0 O 0 J 1 a W x k a W 5 n I H R 5 c G 9 s b 2 d 5 J n F 1 b 3 Q 7 L C Z x d W 9 0 O 0 1 l Y X N 1 c m U m c X V v d D s s J n F 1 b 3 Q 7 T U V F U y A y M D M w J n F 1 b 3 Q 7 L C Z x d W 9 0 O 0 N S R U V N I D E u N W 9 D I C Z x d W 9 0 O y w m c X V v d D t S Z W Z l c m V u Y 2 U g c 2 N l b m F y a W 8 m c X V v d D s s J n F 1 b 3 Q 7 Q X R 0 c m l i d X R l J n F 1 b 3 Q 7 L C Z x d W 9 0 O 1 Z h b H V l J n F 1 b 3 Q 7 X S I g L z 4 8 R W 5 0 c n k g V H l w Z T 0 i R m l s b E N v b H V t b l R 5 c G V z I i B W Y W x 1 Z T 0 i c 0 J n W U d C Z 1 l H Q l E 9 P S I g L z 4 8 R W 5 0 c n k g V H l w Z T 0 i R m l s b E x h c 3 R V c G R h d G V k I i B W Y W x 1 Z T 0 i Z D I w M j M t M D Y t M j J U M T Q 6 N T E 6 M T c u M z I z M T A 3 N V o i I C 8 + P E V u d H J 5 I F R 5 c G U 9 I k Z p b G x F c n J v c k N v d W 5 0 I i B W Y W x 1 Z T 0 i b D A i I C 8 + P E V u d H J 5 I F R 5 c G U 9 I k Z p b G x F c n J v c k N v Z G U i I F Z h b H V l P S J z V W 5 r b m 9 3 b i I g L z 4 8 R W 5 0 c n k g V H l w Z T 0 i R m l s b E N v d W 5 0 I i B W Y W x 1 Z T 0 i b D A i I C 8 + P E V u d H J 5 I F R 5 c G U 9 I k F k Z G V k V G 9 E Y X R h T W 9 k Z W w i I F Z h b H V l P S J s M C I g L z 4 8 R W 5 0 c n k g V H l w Z T 0 i U X V l c n l J R C I g V m F s d W U 9 I n N j Z W U w N z J k N i 0 5 M m N l L T Q x M D U t Y m V l N S 1 k O D I 5 M z Y 5 Z T V i Y z k i I C 8 + P C 9 T d G F i b G V F b n R y a W V z P j w v S X R l b T 4 8 S X R l b T 4 8 S X R l b U x v Y 2 F 0 a W 9 u P j x J d G V t V H l w Z T 5 G b 3 J t d W x h P C 9 J d G V t V H l w Z T 4 8 S X R l b V B h d G g + U 2 V j d G l v b j E v V G F i b G U x J T I w K D I p L 1 N v d X J j Z T w v S X R l b V B h d G g + P C 9 J d G V t T G 9 j Y X R p b 2 4 + P F N 0 Y W J s Z U V u d H J p Z X M g L z 4 8 L 0 l 0 Z W 0 + P E l 0 Z W 0 + P E l 0 Z W 1 M b 2 N h d G l v b j 4 8 S X R l b V R 5 c G U + R m 9 y b X V s Y T w v S X R l b V R 5 c G U + P E l 0 Z W 1 Q Y X R o P l N l Y 3 R p b 2 4 x L 1 R h Y m x l M S U y M C g y K S 9 D a G F u Z 2 V k J T I w V H l w Z T w v S X R l b V B h d G g + P C 9 J d G V t T G 9 j Y X R p b 2 4 + P F N 0 Y W J s Z U V u d H J p Z X M g L z 4 8 L 0 l 0 Z W 0 + P E l 0 Z W 0 + P E l 0 Z W 1 M b 2 N h d G l v b j 4 8 S X R l b V R 5 c G U + R m 9 y b X V s Y T w v S X R l b V R 5 c G U + P E l 0 Z W 1 Q Y X R o P l N l Y 3 R p b 2 4 x L 1 R h Y m x l M S U y M C g y K S 9 V b n B p d m 9 0 Z W Q l M j B P b m x 5 J T I w U 2 V s Z W N 0 Z W Q l M j B D b 2 x 1 b W 5 z P C 9 J d G V t U G F 0 a D 4 8 L 0 l 0 Z W 1 M b 2 N h d G l v b j 4 8 U 3 R h Y m x l R W 5 0 c m l l c y A v P j w v S X R l b T 4 8 L 0 l 0 Z W 1 z P j w v T G 9 j Y W x Q Y W N r Y W d l T W V 0 Y W R h d G F G a W x l P h Y A A A B Q S w U G A A A A A A A A A A A A A A A A A A A A A A A A 2 g A A A A E A A A D Q j J 3 f A R X R E Y x 6 A M B P w p f r A Q A A A G x F b + 5 m 3 T R A s / l X 2 j q c Z 0 I A A A A A A g A A A A A A A 2 Y A A M A A A A A Q A A A A H d 4 p W / 5 m Y 1 F E e H o E 4 J n J W A A A A A A E g A A A o A A A A B A A A A D i r 7 a + P p P H / 9 5 C 3 v j u B t n v U A A A A A S W E h W X + t i u S m n h w W C K m 9 U t H 0 O 4 U o G i o l A 8 f H m e m U o / h U e R 0 E 6 4 7 V F S s p 6 w a W f S V O k f 2 B y Z s 4 2 6 g e 9 G v F W h 6 t 1 z u m 5 D k M V l f o M k q + Y u y 8 i a F A A A A J h V s R p L Z D H L A W 0 O Q + x Y f l F Y t D 6 p < / D a t a M a s h u p > 
</file>

<file path=customXml/itemProps1.xml><?xml version="1.0" encoding="utf-8"?>
<ds:datastoreItem xmlns:ds="http://schemas.openxmlformats.org/officeDocument/2006/customXml" ds:itemID="{0BD6BAA8-9374-4CBA-9589-72A3DE6E144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Title</vt:lpstr>
      <vt:lpstr>Dashboard</vt:lpstr>
      <vt:lpstr>BTR Dashboard</vt:lpstr>
      <vt:lpstr>Package References</vt:lpstr>
      <vt:lpstr>Inputs</vt:lpstr>
      <vt:lpstr>Combined Pivots-energy pathway</vt:lpstr>
      <vt:lpstr>Combined Pivot-carbon pathway</vt:lpstr>
      <vt:lpstr>BTR Pivots</vt:lpstr>
      <vt:lpstr>Combined pivot-epc score</vt:lpstr>
      <vt:lpstr>Office 1</vt:lpstr>
      <vt:lpstr>Office 2</vt:lpstr>
      <vt:lpstr>Retail Shopping Centre </vt:lpstr>
      <vt:lpstr>Retail Warehouse</vt:lpstr>
      <vt:lpstr>Logistics</vt:lpstr>
      <vt:lpstr>PBSA</vt:lpstr>
      <vt:lpstr>BTR</vt:lpstr>
      <vt:lpstr>BTR!Print_Area</vt:lpstr>
      <vt:lpstr>'Office 2'!Print_Area</vt:lpstr>
      <vt:lpstr>PBSA!Print_Area</vt:lpstr>
      <vt:lpstr>Title!Print_Area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Mactavish</dc:creator>
  <cp:lastModifiedBy>Elizabeth Greenhill</cp:lastModifiedBy>
  <cp:lastPrinted>2023-11-22T16:17:08Z</cp:lastPrinted>
  <dcterms:created xsi:type="dcterms:W3CDTF">2023-06-20T15:46:12Z</dcterms:created>
  <dcterms:modified xsi:type="dcterms:W3CDTF">2024-03-19T10:04:35Z</dcterms:modified>
</cp:coreProperties>
</file>